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jLLMc5tnewsaFwGHPgu9h0ZRa7+g=="/>
    </ext>
  </extLst>
</workbook>
</file>

<file path=xl/calcChain.xml><?xml version="1.0" encoding="utf-8"?>
<calcChain xmlns="http://schemas.openxmlformats.org/spreadsheetml/2006/main">
  <c r="H150" i="1" l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9" i="1" s="1"/>
  <c r="H13" i="1"/>
  <c r="I20" i="1" l="1"/>
  <c r="I134" i="1"/>
  <c r="I18" i="1"/>
  <c r="I24" i="1"/>
  <c r="I30" i="1"/>
  <c r="I36" i="1"/>
  <c r="I42" i="1"/>
  <c r="I48" i="1"/>
  <c r="I54" i="1"/>
  <c r="I60" i="1"/>
  <c r="I66" i="1"/>
  <c r="I72" i="1"/>
  <c r="I78" i="1"/>
  <c r="I84" i="1"/>
  <c r="I90" i="1"/>
  <c r="I96" i="1"/>
  <c r="I102" i="1"/>
  <c r="I108" i="1"/>
  <c r="I114" i="1"/>
  <c r="I120" i="1"/>
  <c r="I126" i="1"/>
  <c r="I132" i="1"/>
  <c r="I138" i="1"/>
  <c r="I144" i="1"/>
  <c r="I148" i="1"/>
  <c r="I136" i="1"/>
  <c r="I133" i="1"/>
  <c r="I130" i="1"/>
  <c r="I124" i="1"/>
  <c r="I112" i="1"/>
  <c r="I103" i="1"/>
  <c r="I91" i="1"/>
  <c r="I79" i="1"/>
  <c r="I64" i="1"/>
  <c r="I46" i="1"/>
  <c r="I31" i="1"/>
  <c r="I142" i="1"/>
  <c r="I121" i="1"/>
  <c r="I109" i="1"/>
  <c r="I100" i="1"/>
  <c r="I88" i="1"/>
  <c r="I73" i="1"/>
  <c r="I55" i="1"/>
  <c r="I43" i="1"/>
  <c r="I22" i="1"/>
  <c r="I145" i="1"/>
  <c r="I118" i="1"/>
  <c r="I97" i="1"/>
  <c r="I85" i="1"/>
  <c r="I76" i="1"/>
  <c r="I70" i="1"/>
  <c r="I61" i="1"/>
  <c r="I58" i="1"/>
  <c r="I49" i="1"/>
  <c r="I40" i="1"/>
  <c r="I34" i="1"/>
  <c r="I28" i="1"/>
  <c r="I19" i="1"/>
  <c r="I13" i="1"/>
  <c r="I139" i="1"/>
  <c r="I127" i="1"/>
  <c r="I115" i="1"/>
  <c r="I106" i="1"/>
  <c r="I94" i="1"/>
  <c r="I82" i="1"/>
  <c r="I67" i="1"/>
  <c r="I52" i="1"/>
  <c r="I37" i="1"/>
  <c r="I25" i="1"/>
  <c r="I16" i="1"/>
  <c r="I32" i="1"/>
  <c r="I38" i="1"/>
  <c r="I44" i="1"/>
  <c r="I56" i="1"/>
  <c r="I68" i="1"/>
  <c r="I80" i="1"/>
  <c r="I92" i="1"/>
  <c r="I104" i="1"/>
  <c r="I116" i="1"/>
  <c r="I128" i="1"/>
  <c r="I146" i="1"/>
  <c r="I21" i="1"/>
  <c r="I33" i="1"/>
  <c r="I39" i="1"/>
  <c r="I45" i="1"/>
  <c r="I57" i="1"/>
  <c r="I69" i="1"/>
  <c r="I81" i="1"/>
  <c r="I93" i="1"/>
  <c r="I111" i="1"/>
  <c r="I141" i="1"/>
  <c r="I26" i="1"/>
  <c r="I50" i="1"/>
  <c r="I62" i="1"/>
  <c r="I74" i="1"/>
  <c r="I86" i="1"/>
  <c r="I98" i="1"/>
  <c r="I110" i="1"/>
  <c r="I122" i="1"/>
  <c r="I140" i="1"/>
  <c r="I15" i="1"/>
  <c r="I27" i="1"/>
  <c r="I51" i="1"/>
  <c r="I63" i="1"/>
  <c r="I75" i="1"/>
  <c r="I87" i="1"/>
  <c r="I99" i="1"/>
  <c r="I105" i="1"/>
  <c r="I117" i="1"/>
  <c r="I123" i="1"/>
  <c r="I129" i="1"/>
  <c r="I135" i="1"/>
  <c r="I147" i="1"/>
  <c r="I17" i="1"/>
  <c r="I23" i="1"/>
  <c r="I29" i="1"/>
  <c r="I35" i="1"/>
  <c r="I41" i="1"/>
  <c r="I47" i="1"/>
  <c r="I53" i="1"/>
  <c r="I59" i="1"/>
  <c r="I65" i="1"/>
  <c r="I71" i="1"/>
  <c r="I77" i="1"/>
  <c r="I83" i="1"/>
  <c r="I89" i="1"/>
  <c r="I95" i="1"/>
  <c r="I101" i="1"/>
  <c r="I107" i="1"/>
  <c r="I113" i="1"/>
  <c r="I119" i="1"/>
  <c r="I125" i="1"/>
  <c r="I131" i="1"/>
  <c r="I137" i="1"/>
  <c r="I143" i="1"/>
  <c r="I149" i="1"/>
  <c r="I150" i="1"/>
  <c r="I14" i="1"/>
</calcChain>
</file>

<file path=xl/sharedStrings.xml><?xml version="1.0" encoding="utf-8"?>
<sst xmlns="http://schemas.openxmlformats.org/spreadsheetml/2006/main" count="447" uniqueCount="303">
  <si>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</si>
  <si>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</si>
  <si>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</si>
  <si>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</si>
  <si>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</si>
  <si>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</si>
  <si>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</si>
  <si>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</si>
  <si>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</si>
  <si>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O RICO E O LÁZARO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</si>
  <si>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</si>
  <si>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</si>
  <si>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</si>
  <si>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</si>
  <si>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</si>
  <si>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</si>
  <si>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</si>
  <si>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</si>
  <si>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Adam Gomes</t>
  </si>
  <si>
    <t>Shimon</t>
  </si>
  <si>
    <t>Adriana Garambone</t>
  </si>
  <si>
    <t>Amitis, Rainha da Babilônia</t>
  </si>
  <si>
    <t>Aisha Jambo</t>
  </si>
  <si>
    <t>Gadise</t>
  </si>
  <si>
    <t>Alex Brasil</t>
  </si>
  <si>
    <t>Aksumai</t>
  </si>
  <si>
    <t>Ana Paula Lima</t>
  </si>
  <si>
    <t>Yasha, Princesa de Tiro</t>
  </si>
  <si>
    <t>Ana Zettel</t>
  </si>
  <si>
    <t>Darice</t>
  </si>
  <si>
    <t>Anderson Müller</t>
  </si>
  <si>
    <t>Tamir</t>
  </si>
  <si>
    <t>André Luiz Frambach</t>
  </si>
  <si>
    <t>Labash-Marduque</t>
  </si>
  <si>
    <t>André Luiz Miranda</t>
  </si>
  <si>
    <t>Ebede-Meleque</t>
  </si>
  <si>
    <t>Ângelo Paes Leme</t>
  </si>
  <si>
    <t>Nebuzaradã</t>
  </si>
  <si>
    <t>Augusto Garcia</t>
  </si>
  <si>
    <t>Nabonido, Rei da Babilônia</t>
  </si>
  <si>
    <t>Bernardo Mesquita</t>
  </si>
  <si>
    <t>Micaías</t>
  </si>
  <si>
    <t>Braúlio Motta</t>
  </si>
  <si>
    <t>Sacerdote Obadias</t>
  </si>
  <si>
    <t>Brenno de Filipo</t>
  </si>
  <si>
    <t>Dário da Pérsia</t>
  </si>
  <si>
    <t>Bruna Pazinato</t>
  </si>
  <si>
    <t>Rebeca</t>
  </si>
  <si>
    <t>Bruno Daltro</t>
  </si>
  <si>
    <t>Nebuzaradã (jovem)</t>
  </si>
  <si>
    <t>Carolina Sanchi</t>
  </si>
  <si>
    <t>Esposa de Oziel</t>
  </si>
  <si>
    <t>Cássia Linhares</t>
  </si>
  <si>
    <t>Shag-Shag</t>
  </si>
  <si>
    <t>Cássio Scapin</t>
  </si>
  <si>
    <t>Beroso</t>
  </si>
  <si>
    <t>César Pezzuoli</t>
  </si>
  <si>
    <t>Zabaia</t>
  </si>
  <si>
    <t>Christian Villegas</t>
  </si>
  <si>
    <t>Zuriel</t>
  </si>
  <si>
    <t>Christine Fernandes</t>
  </si>
  <si>
    <t>Sammu-Ramat</t>
  </si>
  <si>
    <t>Clara Garcia</t>
  </si>
  <si>
    <t>Marta</t>
  </si>
  <si>
    <t>Cláudia Mauro</t>
  </si>
  <si>
    <t>Ilana</t>
  </si>
  <si>
    <t>Cristian Guedes</t>
  </si>
  <si>
    <t>Zuriel (jovem)</t>
  </si>
  <si>
    <t>Daniel Breda</t>
  </si>
  <si>
    <t>Matias (jovem)</t>
  </si>
  <si>
    <t>Danilo Maia</t>
  </si>
  <si>
    <t>Evil-Merodaque (jovem)</t>
  </si>
  <si>
    <t>Davi de Oliveira</t>
  </si>
  <si>
    <t>Arão</t>
  </si>
  <si>
    <t>Débora Ozório</t>
  </si>
  <si>
    <t>Nitócris (jovem)</t>
  </si>
  <si>
    <t>Dedina Bernardelli</t>
  </si>
  <si>
    <t>Dinah</t>
  </si>
  <si>
    <t>Denise Del Vechio</t>
  </si>
  <si>
    <t>Elga</t>
  </si>
  <si>
    <t>Diogo Caruso</t>
  </si>
  <si>
    <t>Labash-Marduque(criança)</t>
  </si>
  <si>
    <t>Dudu Azevedo</t>
  </si>
  <si>
    <t>Asher</t>
  </si>
  <si>
    <t>Ed Oliveira</t>
  </si>
  <si>
    <t>Rato</t>
  </si>
  <si>
    <t>Edson Fieschi</t>
  </si>
  <si>
    <t>Irom, Rei de Tiro</t>
  </si>
  <si>
    <t>Eduardo Melo</t>
  </si>
  <si>
    <t>Lior</t>
  </si>
  <si>
    <t>Ernesto Piccolo</t>
  </si>
  <si>
    <t>Uriel</t>
  </si>
  <si>
    <t>Estela Leimig</t>
  </si>
  <si>
    <t>Felipe Cardoso</t>
  </si>
  <si>
    <t>Arioque</t>
  </si>
  <si>
    <t>Fernanda Junqueira</t>
  </si>
  <si>
    <t>Kassaia, Princesa da Babilônia</t>
  </si>
  <si>
    <t>Fernando Sampaio</t>
  </si>
  <si>
    <t>Matias</t>
  </si>
  <si>
    <t>Fran Fischer</t>
  </si>
  <si>
    <t>Namnu</t>
  </si>
  <si>
    <t>Gabriel Felipe</t>
  </si>
  <si>
    <t>Zac (jovem)</t>
  </si>
  <si>
    <t>Gabriel Gracindo</t>
  </si>
  <si>
    <t>Daniel</t>
  </si>
  <si>
    <t>Gabriela Moreyra</t>
  </si>
  <si>
    <t>Shamiran, Princesa de Nínive</t>
  </si>
  <si>
    <t>Gigi Cardoso</t>
  </si>
  <si>
    <t>Shala, Princesa da Babilônia</t>
  </si>
  <si>
    <t>Giovanna Bercê</t>
  </si>
  <si>
    <t>Dakini, Princesa da Babilônia</t>
  </si>
  <si>
    <t>Giseli Balestreli</t>
  </si>
  <si>
    <t>Prostituta</t>
  </si>
  <si>
    <t>Giselle Batista</t>
  </si>
  <si>
    <t>Samira</t>
  </si>
  <si>
    <t>Graziella Schmitt</t>
  </si>
  <si>
    <t>Dana</t>
  </si>
  <si>
    <t>Guilherme Carvalho</t>
  </si>
  <si>
    <t>Abel</t>
  </si>
  <si>
    <t>Guilherme Lopes</t>
  </si>
  <si>
    <t>Baruque</t>
  </si>
  <si>
    <t>Guilherme Seta</t>
  </si>
  <si>
    <t>Hurzabum (jovem)</t>
  </si>
  <si>
    <t>Gustavo Falcão</t>
  </si>
  <si>
    <t>Efraim</t>
  </si>
  <si>
    <t>Gustavo Leão</t>
  </si>
  <si>
    <t>Rabe-Sáris</t>
  </si>
  <si>
    <t>Gustavo Rodrigues</t>
  </si>
  <si>
    <t>Ananias / Sadraque</t>
  </si>
  <si>
    <t>Heitor Martinez</t>
  </si>
  <si>
    <t>Nabucodonosor II, Rei da Babilônia</t>
  </si>
  <si>
    <t>Henri Pagnoncelli</t>
  </si>
  <si>
    <t>Chaim</t>
  </si>
  <si>
    <t>Henrique Filgueiras</t>
  </si>
  <si>
    <t>Joaquim (jovem)</t>
  </si>
  <si>
    <t>Igor Rickli</t>
  </si>
  <si>
    <t>Zac</t>
  </si>
  <si>
    <t>Isabella Silvestre</t>
  </si>
  <si>
    <t>Ava</t>
  </si>
  <si>
    <t>Jandir Ferrari</t>
  </si>
  <si>
    <t>Zedequias, Rei de Judá</t>
  </si>
  <si>
    <t>Jitman Vibranovski</t>
  </si>
  <si>
    <t>Homem pedindo ajuda a Jeremias</t>
  </si>
  <si>
    <t>João Barreto</t>
  </si>
  <si>
    <t>Belsazar, Príncipe da Babilônia (criança)</t>
  </si>
  <si>
    <t>João Guilherme Fonseca</t>
  </si>
  <si>
    <t>Shimon (jovem)</t>
  </si>
  <si>
    <t>João Pydd</t>
  </si>
  <si>
    <t>Davi</t>
  </si>
  <si>
    <t>João Velho</t>
  </si>
  <si>
    <t>Madai</t>
  </si>
  <si>
    <t>Jorge Pontual</t>
  </si>
  <si>
    <t>Hananias</t>
  </si>
  <si>
    <t>Júlia Barca</t>
  </si>
  <si>
    <t>Débora (criança)</t>
  </si>
  <si>
    <t>Júlia Maggessi</t>
  </si>
  <si>
    <t>Sammu-Ramat (jovem)</t>
  </si>
  <si>
    <t>Juliana Kelling</t>
  </si>
  <si>
    <t>Dalila</t>
  </si>
  <si>
    <t>Karen Marinho</t>
  </si>
  <si>
    <t>Naomi</t>
  </si>
  <si>
    <t>Karize Brum</t>
  </si>
  <si>
    <t>Kidist</t>
  </si>
  <si>
    <t>Karla Tenório</t>
  </si>
  <si>
    <t>Jade</t>
  </si>
  <si>
    <t>Kayky Brito</t>
  </si>
  <si>
    <t>Evil-Merodaque, Príncipe da Babilônia</t>
  </si>
  <si>
    <t>Kevin Vechiatto</t>
  </si>
  <si>
    <t>Nicolau (jovem)</t>
  </si>
  <si>
    <t>Leonardo Braga</t>
  </si>
  <si>
    <t>Shamir (jovem)</t>
  </si>
  <si>
    <t>Leonardo Medeiros</t>
  </si>
  <si>
    <t>Eliaquim, Rei de Judá</t>
  </si>
  <si>
    <t>Letícia Pedro</t>
  </si>
  <si>
    <t>Rebeca (jovem)</t>
  </si>
  <si>
    <t>Licurgo Spinola</t>
  </si>
  <si>
    <t>Ezequiel</t>
  </si>
  <si>
    <t>Lívia Inhudes</t>
  </si>
  <si>
    <t>Dana (jovem)</t>
  </si>
  <si>
    <t>Lucas Burgatti</t>
  </si>
  <si>
    <t>Tamir (jovem)</t>
  </si>
  <si>
    <t>Lucinha Lins</t>
  </si>
  <si>
    <t>Zelfa</t>
  </si>
  <si>
    <t>Luisa González</t>
  </si>
  <si>
    <t>Kassaia (jovem)</t>
  </si>
  <si>
    <t>Maitê Padilha</t>
  </si>
  <si>
    <t>Joana (jovem)</t>
  </si>
  <si>
    <t>Marcelo Arnal</t>
  </si>
  <si>
    <t>Belsazar, Príncipe da Babilônia</t>
  </si>
  <si>
    <t>Marcelo Galdino</t>
  </si>
  <si>
    <t>Sacerdote Eliseu [carece de fontes]</t>
  </si>
  <si>
    <t>Marcos Breda</t>
  </si>
  <si>
    <t>Ravina</t>
  </si>
  <si>
    <t>Mariza Marchetti</t>
  </si>
  <si>
    <t>Malca</t>
  </si>
  <si>
    <t>Matheus Costa</t>
  </si>
  <si>
    <t>Nabonido (jovem)</t>
  </si>
  <si>
    <t>Michelle Batista</t>
  </si>
  <si>
    <t>Talita</t>
  </si>
  <si>
    <t>Milena Melo</t>
  </si>
  <si>
    <t>Filha de Absalom e Dana</t>
  </si>
  <si>
    <t>Milena Toscano</t>
  </si>
  <si>
    <t>Joana</t>
  </si>
  <si>
    <t>Nícolas Sanches</t>
  </si>
  <si>
    <t>Filho de Absalom e Dana</t>
  </si>
  <si>
    <t>Nikolas Antunes</t>
  </si>
  <si>
    <t>Azarias / Abdenego</t>
  </si>
  <si>
    <t>Osmar Silveira</t>
  </si>
  <si>
    <t>Joaquim, Príncipe de Judá</t>
  </si>
  <si>
    <t>Pablo Uranga</t>
  </si>
  <si>
    <t>Ismael</t>
  </si>
  <si>
    <t>Paula Jubé</t>
  </si>
  <si>
    <t>Raquel</t>
  </si>
  <si>
    <t>Paulo Figueiredo</t>
  </si>
  <si>
    <t>Zadoque</t>
  </si>
  <si>
    <t>Paulo Gorgulho</t>
  </si>
  <si>
    <t>Abraão</t>
  </si>
  <si>
    <t>Paulo Leal</t>
  </si>
  <si>
    <t>Rafael [carece de fontes]</t>
  </si>
  <si>
    <t>Pedro Carminati</t>
  </si>
  <si>
    <t>Tamuz (criança)</t>
  </si>
  <si>
    <t>Pedro Malta</t>
  </si>
  <si>
    <t>Tamuz</t>
  </si>
  <si>
    <t>Perfeito Fortuna</t>
  </si>
  <si>
    <t>Aicão</t>
  </si>
  <si>
    <t>Pérola Faria</t>
  </si>
  <si>
    <t>Rafael Almeida</t>
  </si>
  <si>
    <t>Hurzabum</t>
  </si>
  <si>
    <t>Rafael Awi</t>
  </si>
  <si>
    <t>Benjamin</t>
  </si>
  <si>
    <t>Rafael Gevú</t>
  </si>
  <si>
    <t>Asher (jovem)</t>
  </si>
  <si>
    <t>Rafael Sieg</t>
  </si>
  <si>
    <t>Levi</t>
  </si>
  <si>
    <t>Rafaela Ferreira</t>
  </si>
  <si>
    <t>Haydee</t>
  </si>
  <si>
    <t>Raphael Montagner</t>
  </si>
  <si>
    <t>Nicolau</t>
  </si>
  <si>
    <t>Renato Rabello</t>
  </si>
  <si>
    <t>Shamir</t>
  </si>
  <si>
    <t>Ricardo Martins</t>
  </si>
  <si>
    <t>Larsa</t>
  </si>
  <si>
    <t>Ricardo Silva</t>
  </si>
  <si>
    <t>Saul</t>
  </si>
  <si>
    <t>Robertha Portella</t>
  </si>
  <si>
    <t>Edissa</t>
  </si>
  <si>
    <t>Rodrigo Tavares</t>
  </si>
  <si>
    <t>Hassube (jovem)</t>
  </si>
  <si>
    <t>Roger Gobeth</t>
  </si>
  <si>
    <t>Absalom</t>
  </si>
  <si>
    <t>Ronny Kriwat</t>
  </si>
  <si>
    <t>Gedalias</t>
  </si>
  <si>
    <t>Sacha Bali</t>
  </si>
  <si>
    <t>Misael / Mesaque</t>
  </si>
  <si>
    <t>Sâmia Abreu</t>
  </si>
  <si>
    <t>Ainoã</t>
  </si>
  <si>
    <t>Saulo Meneghetti</t>
  </si>
  <si>
    <t>Oziel</t>
  </si>
  <si>
    <t>Saulo Rodrigues</t>
  </si>
  <si>
    <t>Aspenaz</t>
  </si>
  <si>
    <t>Sthefany Brito</t>
  </si>
  <si>
    <t>Nitócris, Princesa da Babilônia</t>
  </si>
  <si>
    <t>Tammy Di Calafiori</t>
  </si>
  <si>
    <t>Lia</t>
  </si>
  <si>
    <t>Thaiane Maciel</t>
  </si>
  <si>
    <t>Débora</t>
  </si>
  <si>
    <t>Thaís Morello</t>
  </si>
  <si>
    <t>Theo Salomão</t>
  </si>
  <si>
    <t>Benjamin (jovem)</t>
  </si>
  <si>
    <t>Thogun Teixeira</t>
  </si>
  <si>
    <t>Sargão, rei de Nínive</t>
  </si>
  <si>
    <t>Tiago Marques</t>
  </si>
  <si>
    <t>Tião D'Ávila</t>
  </si>
  <si>
    <t>Aliatis</t>
  </si>
  <si>
    <t>Vera Zimmermann</t>
  </si>
  <si>
    <t>Neusta, Rainha de Judá</t>
  </si>
  <si>
    <t>Vinícius Scribel</t>
  </si>
  <si>
    <t>Rabe-Sáris (jovem)</t>
  </si>
  <si>
    <t>Vitor Colman</t>
  </si>
  <si>
    <t>Absalom (jovem)</t>
  </si>
  <si>
    <t>Vitor Hugo</t>
  </si>
  <si>
    <t>Jeremias</t>
  </si>
  <si>
    <t>Vitória Rangel</t>
  </si>
  <si>
    <t>Ainoã (criança)</t>
  </si>
  <si>
    <t>William Amaral</t>
  </si>
  <si>
    <t>Joel</t>
  </si>
  <si>
    <t>Ycaro Tavares</t>
  </si>
  <si>
    <t>Hassube</t>
  </si>
  <si>
    <t>Zé Carlos Machado</t>
  </si>
  <si>
    <t>Fassur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</si>
  <si>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</si>
  <si>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</si>
  <si>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</si>
  <si>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</si>
  <si>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25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</si>
  <si>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</si>
  <si>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</si>
  <si>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</si>
  <si>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</si>
  <si>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</si>
  <si>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</si>
  <si>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Paula Richard</t>
  </si>
  <si>
    <t>Edgard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</si>
</sst>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FF0000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6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5" fillId="5" borderId="31" xfId="0" applyFont="1" applyFill="1" applyBorder="1" applyAlignment="1"/>
    <xf numFmtId="0" fontId="16" fillId="5" borderId="33" xfId="0" applyFont="1" applyFill="1" applyBorder="1" applyAlignment="1"/>
    <xf numFmtId="0" fontId="16" fillId="5" borderId="3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vertical="center"/>
    </xf>
    <xf numFmtId="0" fontId="2" fillId="0" borderId="27" xfId="0" applyFont="1" applyBorder="1"/>
    <xf numFmtId="0" fontId="15" fillId="5" borderId="26" xfId="0" applyFont="1" applyFill="1" applyBorder="1" applyAlignment="1"/>
    <xf numFmtId="0" fontId="15" fillId="5" borderId="31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/>
    </xf>
    <xf numFmtId="0" fontId="18" fillId="10" borderId="37" xfId="1" applyFont="1" applyFill="1" applyBorder="1" applyAlignment="1"/>
    <xf numFmtId="0" fontId="15" fillId="10" borderId="38" xfId="1" applyFont="1" applyFill="1" applyBorder="1" applyAlignment="1"/>
    <xf numFmtId="0" fontId="15" fillId="10" borderId="39" xfId="1" applyFont="1" applyFill="1" applyBorder="1" applyAlignment="1"/>
    <xf numFmtId="0" fontId="15" fillId="10" borderId="40" xfId="1" applyFont="1" applyFill="1" applyBorder="1" applyAlignment="1"/>
    <xf numFmtId="0" fontId="15" fillId="10" borderId="8" xfId="1" applyFont="1" applyFill="1" applyBorder="1" applyAlignment="1"/>
    <xf numFmtId="0" fontId="15" fillId="10" borderId="41" xfId="1" applyFont="1" applyFill="1" applyBorder="1" applyAlignment="1"/>
    <xf numFmtId="0" fontId="19" fillId="10" borderId="8" xfId="1" applyFont="1" applyFill="1" applyBorder="1" applyAlignment="1"/>
    <xf numFmtId="0" fontId="19" fillId="10" borderId="41" xfId="1" applyFont="1" applyFill="1" applyBorder="1" applyAlignment="1"/>
    <xf numFmtId="0" fontId="15" fillId="10" borderId="42" xfId="1" applyFont="1" applyFill="1" applyBorder="1" applyAlignment="1"/>
    <xf numFmtId="0" fontId="15" fillId="10" borderId="43" xfId="1" applyFont="1" applyFill="1" applyBorder="1" applyAlignment="1"/>
    <xf numFmtId="0" fontId="15" fillId="10" borderId="44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1"/>
  <sheetViews>
    <sheetView showGridLines="0" tabSelected="1" topLeftCell="A133" workbookViewId="0">
      <selection activeCell="D164" sqref="D164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5" t="s">
        <v>0</v>
      </c>
      <c r="H2" s="36"/>
    </row>
    <row r="3" spans="2:9" ht="15.75" customHeight="1">
      <c r="G3" s="1" t="s">
        <v>1</v>
      </c>
      <c r="H3" s="2">
        <v>15</v>
      </c>
    </row>
    <row r="4" spans="2:9" ht="15.75" customHeight="1">
      <c r="B4" s="37" t="s">
        <v>2</v>
      </c>
      <c r="C4" s="38"/>
      <c r="D4" s="39"/>
      <c r="E4" s="3"/>
      <c r="G4" s="4" t="s">
        <v>3</v>
      </c>
      <c r="H4" s="5">
        <v>10</v>
      </c>
    </row>
    <row r="5" spans="2:9" ht="15.75" customHeight="1">
      <c r="B5" s="40"/>
      <c r="C5" s="41"/>
      <c r="D5" s="42"/>
      <c r="E5" s="3"/>
      <c r="G5" s="6" t="s">
        <v>4</v>
      </c>
      <c r="H5" s="5">
        <v>5</v>
      </c>
    </row>
    <row r="6" spans="2:9" ht="15.75" customHeight="1">
      <c r="B6" s="43"/>
      <c r="C6" s="44"/>
      <c r="D6" s="45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2017</v>
      </c>
      <c r="G8" s="12" t="s">
        <v>7</v>
      </c>
      <c r="H8" s="13">
        <v>181</v>
      </c>
    </row>
    <row r="9" spans="2:9" ht="15.75">
      <c r="B9" s="14" t="s">
        <v>8</v>
      </c>
      <c r="C9" s="46" t="s">
        <v>9</v>
      </c>
      <c r="D9" s="47"/>
      <c r="E9" s="36"/>
      <c r="G9" s="15" t="s">
        <v>10</v>
      </c>
      <c r="H9" s="16">
        <f>SUM(H13:H1931)</f>
        <v>118012</v>
      </c>
    </row>
    <row r="10" spans="2:9" ht="15.75" customHeight="1"/>
    <row r="11" spans="2:9" ht="18.75">
      <c r="B11" s="48" t="s">
        <v>11</v>
      </c>
      <c r="C11" s="47"/>
      <c r="D11" s="47"/>
      <c r="E11" s="47"/>
      <c r="F11" s="47"/>
      <c r="G11" s="47"/>
      <c r="H11" s="47"/>
      <c r="I11" s="36"/>
    </row>
    <row r="12" spans="2:9" ht="15.75">
      <c r="B12" s="49" t="s">
        <v>12</v>
      </c>
      <c r="C12" s="36"/>
      <c r="D12" s="50" t="s">
        <v>13</v>
      </c>
      <c r="E12" s="36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3" t="s">
        <v>18</v>
      </c>
      <c r="C13" s="52"/>
      <c r="D13" s="51" t="s">
        <v>19</v>
      </c>
      <c r="E13" s="52"/>
      <c r="F13" s="19" t="s">
        <v>5</v>
      </c>
      <c r="G13" s="20">
        <v>2</v>
      </c>
      <c r="H13" s="21">
        <f t="shared" ref="H13:H42" si="0">IF(F13="A1",($H$8/G13)*$H$3,IF(F13="A",($H$8/G13)*$H$4,IF(F13="B",($H$8/G13)*$H$5,IF(F13="C",($H$8/G13)*$H$6))))</f>
        <v>181</v>
      </c>
      <c r="I13" s="22">
        <f t="shared" ref="I13:I150" si="1">(H13/$H$9)*100</f>
        <v>0.15337423312883436</v>
      </c>
    </row>
    <row r="14" spans="2:9" ht="18.75">
      <c r="B14" s="32" t="s">
        <v>20</v>
      </c>
      <c r="C14" s="31"/>
      <c r="D14" s="30" t="s">
        <v>21</v>
      </c>
      <c r="E14" s="31"/>
      <c r="F14" s="23" t="s">
        <v>4</v>
      </c>
      <c r="G14" s="20">
        <v>1</v>
      </c>
      <c r="H14" s="21">
        <f t="shared" si="0"/>
        <v>905</v>
      </c>
      <c r="I14" s="24">
        <f t="shared" si="1"/>
        <v>0.76687116564417179</v>
      </c>
    </row>
    <row r="15" spans="2:9" ht="18.75">
      <c r="B15" s="32" t="s">
        <v>22</v>
      </c>
      <c r="C15" s="31"/>
      <c r="D15" s="33" t="s">
        <v>23</v>
      </c>
      <c r="E15" s="31"/>
      <c r="F15" s="23" t="s">
        <v>4</v>
      </c>
      <c r="G15" s="20">
        <v>1</v>
      </c>
      <c r="H15" s="21">
        <f t="shared" si="0"/>
        <v>905</v>
      </c>
      <c r="I15" s="24">
        <f t="shared" si="1"/>
        <v>0.76687116564417179</v>
      </c>
    </row>
    <row r="16" spans="2:9" ht="15.75" customHeight="1">
      <c r="B16" s="32" t="s">
        <v>24</v>
      </c>
      <c r="C16" s="31"/>
      <c r="D16" s="33" t="s">
        <v>25</v>
      </c>
      <c r="E16" s="31"/>
      <c r="F16" s="19" t="s">
        <v>5</v>
      </c>
      <c r="G16" s="20">
        <v>2</v>
      </c>
      <c r="H16" s="21">
        <f t="shared" si="0"/>
        <v>181</v>
      </c>
      <c r="I16" s="24">
        <f t="shared" si="1"/>
        <v>0.15337423312883436</v>
      </c>
    </row>
    <row r="17" spans="2:9" ht="18.75">
      <c r="B17" s="32" t="s">
        <v>26</v>
      </c>
      <c r="C17" s="31"/>
      <c r="D17" s="30" t="s">
        <v>27</v>
      </c>
      <c r="E17" s="31"/>
      <c r="F17" s="19" t="s">
        <v>5</v>
      </c>
      <c r="G17" s="20">
        <v>2</v>
      </c>
      <c r="H17" s="21">
        <f t="shared" si="0"/>
        <v>181</v>
      </c>
      <c r="I17" s="24">
        <f t="shared" si="1"/>
        <v>0.15337423312883436</v>
      </c>
    </row>
    <row r="18" spans="2:9" ht="18.75">
      <c r="B18" s="32" t="s">
        <v>28</v>
      </c>
      <c r="C18" s="31"/>
      <c r="D18" s="30" t="s">
        <v>29</v>
      </c>
      <c r="E18" s="31"/>
      <c r="F18" s="23" t="s">
        <v>4</v>
      </c>
      <c r="G18" s="20">
        <v>1</v>
      </c>
      <c r="H18" s="21">
        <f t="shared" si="0"/>
        <v>905</v>
      </c>
      <c r="I18" s="24">
        <f t="shared" si="1"/>
        <v>0.76687116564417179</v>
      </c>
    </row>
    <row r="19" spans="2:9" ht="15.75" customHeight="1">
      <c r="B19" s="54" t="s">
        <v>30</v>
      </c>
      <c r="C19" s="31"/>
      <c r="D19" s="55" t="s">
        <v>31</v>
      </c>
      <c r="E19" s="31"/>
      <c r="F19" s="23" t="s">
        <v>3</v>
      </c>
      <c r="G19" s="20">
        <v>1</v>
      </c>
      <c r="H19" s="21">
        <f t="shared" si="0"/>
        <v>1810</v>
      </c>
      <c r="I19" s="24">
        <f t="shared" si="1"/>
        <v>1.5337423312883436</v>
      </c>
    </row>
    <row r="20" spans="2:9" ht="15.75" customHeight="1">
      <c r="B20" s="32" t="s">
        <v>32</v>
      </c>
      <c r="C20" s="31"/>
      <c r="D20" s="30" t="s">
        <v>33</v>
      </c>
      <c r="E20" s="31"/>
      <c r="F20" s="19" t="s">
        <v>5</v>
      </c>
      <c r="G20" s="20">
        <v>2</v>
      </c>
      <c r="H20" s="21">
        <f t="shared" si="0"/>
        <v>181</v>
      </c>
      <c r="I20" s="24">
        <f t="shared" si="1"/>
        <v>0.15337423312883436</v>
      </c>
    </row>
    <row r="21" spans="2:9" ht="18.75">
      <c r="B21" s="32" t="s">
        <v>34</v>
      </c>
      <c r="C21" s="31"/>
      <c r="D21" s="30" t="s">
        <v>35</v>
      </c>
      <c r="E21" s="31"/>
      <c r="F21" s="23" t="s">
        <v>4</v>
      </c>
      <c r="G21" s="20">
        <v>1</v>
      </c>
      <c r="H21" s="21">
        <f t="shared" si="0"/>
        <v>905</v>
      </c>
      <c r="I21" s="24">
        <f t="shared" si="1"/>
        <v>0.76687116564417179</v>
      </c>
    </row>
    <row r="22" spans="2:9" ht="18.75">
      <c r="B22" s="32" t="s">
        <v>36</v>
      </c>
      <c r="C22" s="31"/>
      <c r="D22" s="30" t="s">
        <v>37</v>
      </c>
      <c r="E22" s="31"/>
      <c r="F22" s="23" t="s">
        <v>1</v>
      </c>
      <c r="G22" s="20">
        <v>1</v>
      </c>
      <c r="H22" s="21">
        <f t="shared" si="0"/>
        <v>2715</v>
      </c>
      <c r="I22" s="24">
        <f t="shared" si="1"/>
        <v>2.3006134969325154</v>
      </c>
    </row>
    <row r="23" spans="2:9" ht="18.75">
      <c r="B23" s="32" t="s">
        <v>38</v>
      </c>
      <c r="C23" s="31"/>
      <c r="D23" s="30" t="s">
        <v>39</v>
      </c>
      <c r="E23" s="31"/>
      <c r="F23" s="23" t="s">
        <v>4</v>
      </c>
      <c r="G23" s="20">
        <v>1</v>
      </c>
      <c r="H23" s="21">
        <f t="shared" si="0"/>
        <v>905</v>
      </c>
      <c r="I23" s="24">
        <f t="shared" si="1"/>
        <v>0.76687116564417179</v>
      </c>
    </row>
    <row r="24" spans="2:9" ht="15.75" customHeight="1">
      <c r="B24" s="32" t="s">
        <v>40</v>
      </c>
      <c r="C24" s="31"/>
      <c r="D24" s="30" t="s">
        <v>41</v>
      </c>
      <c r="E24" s="31"/>
      <c r="F24" s="23" t="s">
        <v>4</v>
      </c>
      <c r="G24" s="20">
        <v>1</v>
      </c>
      <c r="H24" s="21">
        <f t="shared" si="0"/>
        <v>905</v>
      </c>
      <c r="I24" s="24">
        <f t="shared" si="1"/>
        <v>0.76687116564417179</v>
      </c>
    </row>
    <row r="25" spans="2:9" ht="15.75" customHeight="1">
      <c r="B25" s="32" t="s">
        <v>42</v>
      </c>
      <c r="C25" s="31"/>
      <c r="D25" s="30" t="s">
        <v>43</v>
      </c>
      <c r="E25" s="31"/>
      <c r="F25" s="19" t="s">
        <v>5</v>
      </c>
      <c r="G25" s="20">
        <v>2</v>
      </c>
      <c r="H25" s="21">
        <f t="shared" si="0"/>
        <v>181</v>
      </c>
      <c r="I25" s="24">
        <f t="shared" si="1"/>
        <v>0.15337423312883436</v>
      </c>
    </row>
    <row r="26" spans="2:9" ht="15.75" customHeight="1">
      <c r="B26" s="32" t="s">
        <v>44</v>
      </c>
      <c r="C26" s="31"/>
      <c r="D26" s="30" t="s">
        <v>45</v>
      </c>
      <c r="E26" s="31"/>
      <c r="F26" s="19" t="s">
        <v>5</v>
      </c>
      <c r="G26" s="20">
        <v>2</v>
      </c>
      <c r="H26" s="21">
        <f t="shared" si="0"/>
        <v>181</v>
      </c>
      <c r="I26" s="24">
        <f t="shared" si="1"/>
        <v>0.15337423312883436</v>
      </c>
    </row>
    <row r="27" spans="2:9" ht="15.75" customHeight="1">
      <c r="B27" s="32" t="s">
        <v>46</v>
      </c>
      <c r="C27" s="31"/>
      <c r="D27" s="30" t="s">
        <v>47</v>
      </c>
      <c r="E27" s="31"/>
      <c r="F27" s="23" t="s">
        <v>4</v>
      </c>
      <c r="G27" s="20">
        <v>1</v>
      </c>
      <c r="H27" s="21">
        <f t="shared" si="0"/>
        <v>905</v>
      </c>
      <c r="I27" s="24">
        <f t="shared" si="1"/>
        <v>0.76687116564417179</v>
      </c>
    </row>
    <row r="28" spans="2:9" ht="15.75" customHeight="1">
      <c r="B28" s="32" t="s">
        <v>48</v>
      </c>
      <c r="C28" s="31"/>
      <c r="D28" s="30" t="s">
        <v>49</v>
      </c>
      <c r="E28" s="31"/>
      <c r="F28" s="23" t="s">
        <v>4</v>
      </c>
      <c r="G28" s="20">
        <v>1</v>
      </c>
      <c r="H28" s="21">
        <f t="shared" si="0"/>
        <v>905</v>
      </c>
      <c r="I28" s="24">
        <f t="shared" si="1"/>
        <v>0.76687116564417179</v>
      </c>
    </row>
    <row r="29" spans="2:9" ht="15.75" customHeight="1">
      <c r="B29" s="32" t="s">
        <v>50</v>
      </c>
      <c r="C29" s="31"/>
      <c r="D29" s="30" t="s">
        <v>51</v>
      </c>
      <c r="E29" s="31"/>
      <c r="F29" s="19" t="s">
        <v>5</v>
      </c>
      <c r="G29" s="20">
        <v>2</v>
      </c>
      <c r="H29" s="21">
        <f t="shared" si="0"/>
        <v>181</v>
      </c>
      <c r="I29" s="24">
        <f t="shared" si="1"/>
        <v>0.15337423312883436</v>
      </c>
    </row>
    <row r="30" spans="2:9" ht="15.75" customHeight="1">
      <c r="B30" s="32" t="s">
        <v>52</v>
      </c>
      <c r="C30" s="31"/>
      <c r="D30" s="33" t="s">
        <v>53</v>
      </c>
      <c r="E30" s="31"/>
      <c r="F30" s="23" t="s">
        <v>3</v>
      </c>
      <c r="G30" s="20">
        <v>1</v>
      </c>
      <c r="H30" s="21">
        <f t="shared" si="0"/>
        <v>1810</v>
      </c>
      <c r="I30" s="24">
        <f t="shared" si="1"/>
        <v>1.5337423312883436</v>
      </c>
    </row>
    <row r="31" spans="2:9" ht="15.75" customHeight="1">
      <c r="B31" s="32" t="s">
        <v>54</v>
      </c>
      <c r="C31" s="31"/>
      <c r="D31" s="33" t="s">
        <v>55</v>
      </c>
      <c r="E31" s="31"/>
      <c r="F31" s="23" t="s">
        <v>3</v>
      </c>
      <c r="G31" s="20">
        <v>1</v>
      </c>
      <c r="H31" s="21">
        <f t="shared" si="0"/>
        <v>1810</v>
      </c>
      <c r="I31" s="24">
        <f t="shared" si="1"/>
        <v>1.5337423312883436</v>
      </c>
    </row>
    <row r="32" spans="2:9" ht="15.75" customHeight="1">
      <c r="B32" s="32" t="s">
        <v>56</v>
      </c>
      <c r="C32" s="31"/>
      <c r="D32" s="33" t="s">
        <v>57</v>
      </c>
      <c r="E32" s="31"/>
      <c r="F32" s="23" t="s">
        <v>4</v>
      </c>
      <c r="G32" s="20">
        <v>1</v>
      </c>
      <c r="H32" s="21">
        <f t="shared" si="0"/>
        <v>905</v>
      </c>
      <c r="I32" s="24">
        <f t="shared" si="1"/>
        <v>0.76687116564417179</v>
      </c>
    </row>
    <row r="33" spans="2:9" ht="15.75" customHeight="1">
      <c r="B33" s="32" t="s">
        <v>58</v>
      </c>
      <c r="C33" s="31"/>
      <c r="D33" s="30" t="s">
        <v>59</v>
      </c>
      <c r="E33" s="31"/>
      <c r="F33" s="23" t="s">
        <v>4</v>
      </c>
      <c r="G33" s="20">
        <v>1</v>
      </c>
      <c r="H33" s="21">
        <f t="shared" si="0"/>
        <v>905</v>
      </c>
      <c r="I33" s="24">
        <f t="shared" si="1"/>
        <v>0.76687116564417179</v>
      </c>
    </row>
    <row r="34" spans="2:9" ht="15.75" customHeight="1">
      <c r="B34" s="32" t="s">
        <v>60</v>
      </c>
      <c r="C34" s="31"/>
      <c r="D34" s="33" t="s">
        <v>61</v>
      </c>
      <c r="E34" s="31"/>
      <c r="F34" s="23" t="s">
        <v>3</v>
      </c>
      <c r="G34" s="20">
        <v>1</v>
      </c>
      <c r="H34" s="21">
        <f t="shared" si="0"/>
        <v>1810</v>
      </c>
      <c r="I34" s="24">
        <f t="shared" si="1"/>
        <v>1.5337423312883436</v>
      </c>
    </row>
    <row r="35" spans="2:9" ht="15.75" customHeight="1">
      <c r="B35" s="32" t="s">
        <v>62</v>
      </c>
      <c r="C35" s="31"/>
      <c r="D35" s="33" t="s">
        <v>63</v>
      </c>
      <c r="E35" s="31"/>
      <c r="F35" s="23" t="s">
        <v>4</v>
      </c>
      <c r="G35" s="20">
        <v>1</v>
      </c>
      <c r="H35" s="21">
        <f t="shared" si="0"/>
        <v>905</v>
      </c>
      <c r="I35" s="24">
        <f t="shared" si="1"/>
        <v>0.76687116564417179</v>
      </c>
    </row>
    <row r="36" spans="2:9" ht="15.75" customHeight="1">
      <c r="B36" s="56" t="s">
        <v>64</v>
      </c>
      <c r="C36" s="31"/>
      <c r="D36" s="34" t="s">
        <v>65</v>
      </c>
      <c r="E36" s="31"/>
      <c r="F36" s="23" t="s">
        <v>3</v>
      </c>
      <c r="G36" s="20">
        <v>1</v>
      </c>
      <c r="H36" s="21">
        <f t="shared" si="0"/>
        <v>1810</v>
      </c>
      <c r="I36" s="24">
        <f t="shared" si="1"/>
        <v>1.5337423312883436</v>
      </c>
    </row>
    <row r="37" spans="2:9" ht="15.75" customHeight="1">
      <c r="B37" s="32" t="s">
        <v>66</v>
      </c>
      <c r="C37" s="31"/>
      <c r="D37" s="30" t="s">
        <v>67</v>
      </c>
      <c r="E37" s="31"/>
      <c r="F37" s="23" t="s">
        <v>4</v>
      </c>
      <c r="G37" s="20">
        <v>1</v>
      </c>
      <c r="H37" s="21">
        <f t="shared" si="0"/>
        <v>905</v>
      </c>
      <c r="I37" s="24">
        <f t="shared" si="1"/>
        <v>0.76687116564417179</v>
      </c>
    </row>
    <row r="38" spans="2:9" ht="15.75" customHeight="1">
      <c r="B38" s="32" t="s">
        <v>68</v>
      </c>
      <c r="C38" s="31"/>
      <c r="D38" s="30" t="s">
        <v>69</v>
      </c>
      <c r="E38" s="31"/>
      <c r="F38" s="23" t="s">
        <v>4</v>
      </c>
      <c r="G38" s="20">
        <v>1</v>
      </c>
      <c r="H38" s="21">
        <f t="shared" si="0"/>
        <v>905</v>
      </c>
      <c r="I38" s="24">
        <f t="shared" si="1"/>
        <v>0.76687116564417179</v>
      </c>
    </row>
    <row r="39" spans="2:9" ht="15.75" customHeight="1">
      <c r="B39" s="32" t="s">
        <v>70</v>
      </c>
      <c r="C39" s="31"/>
      <c r="D39" s="30" t="s">
        <v>71</v>
      </c>
      <c r="E39" s="31"/>
      <c r="F39" s="23" t="s">
        <v>4</v>
      </c>
      <c r="G39" s="20">
        <v>1</v>
      </c>
      <c r="H39" s="21">
        <f t="shared" si="0"/>
        <v>905</v>
      </c>
      <c r="I39" s="24">
        <f t="shared" si="1"/>
        <v>0.76687116564417179</v>
      </c>
    </row>
    <row r="40" spans="2:9" ht="15.75" customHeight="1">
      <c r="B40" s="32" t="s">
        <v>72</v>
      </c>
      <c r="C40" s="31"/>
      <c r="D40" s="30" t="s">
        <v>73</v>
      </c>
      <c r="E40" s="31"/>
      <c r="F40" s="19" t="s">
        <v>5</v>
      </c>
      <c r="G40" s="20">
        <v>2</v>
      </c>
      <c r="H40" s="21">
        <f t="shared" si="0"/>
        <v>181</v>
      </c>
      <c r="I40" s="24">
        <f t="shared" si="1"/>
        <v>0.15337423312883436</v>
      </c>
    </row>
    <row r="41" spans="2:9" ht="15.75" customHeight="1">
      <c r="B41" s="32" t="s">
        <v>74</v>
      </c>
      <c r="C41" s="31"/>
      <c r="D41" s="30" t="s">
        <v>75</v>
      </c>
      <c r="E41" s="31"/>
      <c r="F41" s="23" t="s">
        <v>4</v>
      </c>
      <c r="G41" s="20">
        <v>1</v>
      </c>
      <c r="H41" s="21">
        <f t="shared" si="0"/>
        <v>905</v>
      </c>
      <c r="I41" s="24">
        <f t="shared" si="1"/>
        <v>0.76687116564417179</v>
      </c>
    </row>
    <row r="42" spans="2:9" ht="15.75" customHeight="1">
      <c r="B42" s="32" t="s">
        <v>76</v>
      </c>
      <c r="C42" s="31"/>
      <c r="D42" s="33" t="s">
        <v>77</v>
      </c>
      <c r="E42" s="31"/>
      <c r="F42" s="23" t="s">
        <v>4</v>
      </c>
      <c r="G42" s="20">
        <v>1</v>
      </c>
      <c r="H42" s="21">
        <f t="shared" si="0"/>
        <v>905</v>
      </c>
      <c r="I42" s="24">
        <f t="shared" si="1"/>
        <v>0.76687116564417179</v>
      </c>
    </row>
    <row r="43" spans="2:9" ht="15.75" customHeight="1">
      <c r="B43" s="32" t="s">
        <v>78</v>
      </c>
      <c r="C43" s="31"/>
      <c r="D43" s="33" t="s">
        <v>79</v>
      </c>
      <c r="E43" s="31"/>
      <c r="F43" s="23" t="s">
        <v>4</v>
      </c>
      <c r="G43" s="20">
        <v>1</v>
      </c>
      <c r="H43" s="25">
        <f t="shared" ref="H43:H44" si="2">IF(F43="A1",($H$3*$H$8)/G43,IF(F43="A",($H$4*$H$8)/G43,IF(F43="B",($H$5*$H$8)/G43,IF(F43="C",($H$6*$H$8)/G43))))</f>
        <v>905</v>
      </c>
      <c r="I43" s="24">
        <f t="shared" si="1"/>
        <v>0.76687116564417179</v>
      </c>
    </row>
    <row r="44" spans="2:9" ht="15.75" customHeight="1">
      <c r="B44" s="32" t="s">
        <v>80</v>
      </c>
      <c r="C44" s="31"/>
      <c r="D44" s="30" t="s">
        <v>81</v>
      </c>
      <c r="E44" s="31"/>
      <c r="F44" s="19" t="s">
        <v>5</v>
      </c>
      <c r="G44" s="20">
        <v>2</v>
      </c>
      <c r="H44" s="25">
        <f t="shared" si="2"/>
        <v>181</v>
      </c>
      <c r="I44" s="24">
        <f t="shared" si="1"/>
        <v>0.15337423312883436</v>
      </c>
    </row>
    <row r="45" spans="2:9" ht="15.75" customHeight="1">
      <c r="B45" s="32" t="s">
        <v>82</v>
      </c>
      <c r="C45" s="31"/>
      <c r="D45" s="33" t="s">
        <v>83</v>
      </c>
      <c r="E45" s="31"/>
      <c r="F45" s="23" t="s">
        <v>1</v>
      </c>
      <c r="G45" s="20">
        <v>1</v>
      </c>
      <c r="H45" s="21">
        <f t="shared" ref="H45:H47" si="3">IF(F45="A1",($H$8/G45)*$H$3,IF(F45="A",($H$8/G45)*$H$4,IF(F45="B",($H$8/G45)*$H$5,IF(F45="C",($H$8/G45)*$H$6))))</f>
        <v>2715</v>
      </c>
      <c r="I45" s="24">
        <f t="shared" si="1"/>
        <v>2.3006134969325154</v>
      </c>
    </row>
    <row r="46" spans="2:9" ht="15.75" customHeight="1">
      <c r="B46" s="32" t="s">
        <v>84</v>
      </c>
      <c r="C46" s="31"/>
      <c r="D46" s="30" t="s">
        <v>85</v>
      </c>
      <c r="E46" s="31"/>
      <c r="F46" s="19" t="s">
        <v>5</v>
      </c>
      <c r="G46" s="20">
        <v>2</v>
      </c>
      <c r="H46" s="21">
        <f t="shared" si="3"/>
        <v>181</v>
      </c>
      <c r="I46" s="24">
        <f t="shared" si="1"/>
        <v>0.15337423312883436</v>
      </c>
    </row>
    <row r="47" spans="2:9" ht="15.75" customHeight="1">
      <c r="B47" s="32" t="s">
        <v>86</v>
      </c>
      <c r="C47" s="31"/>
      <c r="D47" s="30" t="s">
        <v>87</v>
      </c>
      <c r="E47" s="31"/>
      <c r="F47" s="19" t="s">
        <v>5</v>
      </c>
      <c r="G47" s="20">
        <v>2</v>
      </c>
      <c r="H47" s="21">
        <f t="shared" si="3"/>
        <v>181</v>
      </c>
      <c r="I47" s="24">
        <f t="shared" si="1"/>
        <v>0.15337423312883436</v>
      </c>
    </row>
    <row r="48" spans="2:9" ht="15.75" customHeight="1">
      <c r="B48" s="32" t="s">
        <v>88</v>
      </c>
      <c r="C48" s="31"/>
      <c r="D48" s="30" t="s">
        <v>89</v>
      </c>
      <c r="E48" s="31"/>
      <c r="F48" s="23" t="s">
        <v>4</v>
      </c>
      <c r="G48" s="20">
        <v>1</v>
      </c>
      <c r="H48" s="25">
        <f>IF(F48="A1",($H$3*$H$8)/G48,IF(F48="A",($H$4*$H$8)/G48,IF(F48="B",($H$5*$H$8)/G48,IF(F48="C",($H$6*$H$8)/G48))))</f>
        <v>905</v>
      </c>
      <c r="I48" s="24">
        <f t="shared" si="1"/>
        <v>0.76687116564417179</v>
      </c>
    </row>
    <row r="49" spans="2:9" ht="15.75" customHeight="1">
      <c r="B49" s="32" t="s">
        <v>90</v>
      </c>
      <c r="C49" s="31"/>
      <c r="D49" s="33" t="s">
        <v>91</v>
      </c>
      <c r="E49" s="31"/>
      <c r="F49" s="23" t="s">
        <v>4</v>
      </c>
      <c r="G49" s="20">
        <v>1</v>
      </c>
      <c r="H49" s="21">
        <f t="shared" ref="H49:H55" si="4">IF(F49="A1",($H$8/G49)*$H$3,IF(F49="A",($H$8/G49)*$H$4,IF(F49="B",($H$8/G49)*$H$5,IF(F49="C",($H$8/G49)*$H$6))))</f>
        <v>905</v>
      </c>
      <c r="I49" s="24">
        <f t="shared" si="1"/>
        <v>0.76687116564417179</v>
      </c>
    </row>
    <row r="50" spans="2:9" ht="15.75" customHeight="1">
      <c r="B50" s="32" t="s">
        <v>92</v>
      </c>
      <c r="C50" s="31"/>
      <c r="D50" s="30" t="s">
        <v>63</v>
      </c>
      <c r="E50" s="31"/>
      <c r="F50" s="19" t="s">
        <v>5</v>
      </c>
      <c r="G50" s="20">
        <v>2</v>
      </c>
      <c r="H50" s="21">
        <f t="shared" si="4"/>
        <v>181</v>
      </c>
      <c r="I50" s="24">
        <f t="shared" si="1"/>
        <v>0.15337423312883436</v>
      </c>
    </row>
    <row r="51" spans="2:9" ht="15.75" customHeight="1">
      <c r="B51" s="32" t="s">
        <v>93</v>
      </c>
      <c r="C51" s="31"/>
      <c r="D51" s="33" t="s">
        <v>94</v>
      </c>
      <c r="E51" s="31"/>
      <c r="F51" s="23" t="s">
        <v>3</v>
      </c>
      <c r="G51" s="20">
        <v>1</v>
      </c>
      <c r="H51" s="21">
        <f t="shared" si="4"/>
        <v>1810</v>
      </c>
      <c r="I51" s="24">
        <f t="shared" si="1"/>
        <v>1.5337423312883436</v>
      </c>
    </row>
    <row r="52" spans="2:9" ht="15.75" customHeight="1">
      <c r="B52" s="32" t="s">
        <v>95</v>
      </c>
      <c r="C52" s="31"/>
      <c r="D52" s="30" t="s">
        <v>96</v>
      </c>
      <c r="E52" s="31"/>
      <c r="F52" s="19" t="s">
        <v>5</v>
      </c>
      <c r="G52" s="20">
        <v>2</v>
      </c>
      <c r="H52" s="21">
        <f t="shared" si="4"/>
        <v>181</v>
      </c>
      <c r="I52" s="24">
        <f t="shared" si="1"/>
        <v>0.15337423312883436</v>
      </c>
    </row>
    <row r="53" spans="2:9" ht="15.75" customHeight="1">
      <c r="B53" s="32" t="s">
        <v>97</v>
      </c>
      <c r="C53" s="31"/>
      <c r="D53" s="30" t="s">
        <v>98</v>
      </c>
      <c r="E53" s="31"/>
      <c r="F53" s="23" t="s">
        <v>4</v>
      </c>
      <c r="G53" s="20">
        <v>1</v>
      </c>
      <c r="H53" s="21">
        <f t="shared" si="4"/>
        <v>905</v>
      </c>
      <c r="I53" s="24">
        <f t="shared" si="1"/>
        <v>0.76687116564417179</v>
      </c>
    </row>
    <row r="54" spans="2:9" ht="15.75" customHeight="1">
      <c r="B54" s="32" t="s">
        <v>99</v>
      </c>
      <c r="C54" s="31"/>
      <c r="D54" s="30" t="s">
        <v>100</v>
      </c>
      <c r="E54" s="31"/>
      <c r="F54" s="23" t="s">
        <v>4</v>
      </c>
      <c r="G54" s="20">
        <v>1</v>
      </c>
      <c r="H54" s="21">
        <f t="shared" si="4"/>
        <v>905</v>
      </c>
      <c r="I54" s="24">
        <f t="shared" si="1"/>
        <v>0.76687116564417179</v>
      </c>
    </row>
    <row r="55" spans="2:9" ht="15.75" customHeight="1">
      <c r="B55" s="32" t="s">
        <v>101</v>
      </c>
      <c r="C55" s="31"/>
      <c r="D55" s="30" t="s">
        <v>102</v>
      </c>
      <c r="E55" s="31"/>
      <c r="F55" s="23" t="s">
        <v>4</v>
      </c>
      <c r="G55" s="20">
        <v>1</v>
      </c>
      <c r="H55" s="21">
        <f t="shared" si="4"/>
        <v>905</v>
      </c>
      <c r="I55" s="24">
        <f t="shared" si="1"/>
        <v>0.76687116564417179</v>
      </c>
    </row>
    <row r="56" spans="2:9" ht="15.75" customHeight="1">
      <c r="B56" s="32" t="s">
        <v>103</v>
      </c>
      <c r="C56" s="31"/>
      <c r="D56" s="33" t="s">
        <v>104</v>
      </c>
      <c r="E56" s="31"/>
      <c r="F56" s="23" t="s">
        <v>3</v>
      </c>
      <c r="G56" s="20">
        <v>1</v>
      </c>
      <c r="H56" s="26">
        <f t="shared" ref="H56:H59" si="5">IF(F56="A1",($H$3*$H$8)/G56,IF(F56="A",($H$4*$H$8)/G56,IF(F56="B",($H$5*$H$8)/G56,IF(F56="C",($H$6*$H$8)/G56))))</f>
        <v>1810</v>
      </c>
      <c r="I56" s="27">
        <f t="shared" si="1"/>
        <v>1.5337423312883436</v>
      </c>
    </row>
    <row r="57" spans="2:9" ht="15.75" customHeight="1">
      <c r="B57" s="32" t="s">
        <v>105</v>
      </c>
      <c r="C57" s="31"/>
      <c r="D57" s="30" t="s">
        <v>106</v>
      </c>
      <c r="E57" s="31"/>
      <c r="F57" s="23" t="s">
        <v>3</v>
      </c>
      <c r="G57" s="20">
        <v>1</v>
      </c>
      <c r="H57" s="25">
        <f t="shared" si="5"/>
        <v>1810</v>
      </c>
      <c r="I57" s="24">
        <f t="shared" si="1"/>
        <v>1.5337423312883436</v>
      </c>
    </row>
    <row r="58" spans="2:9" ht="15.75" customHeight="1">
      <c r="B58" s="32" t="s">
        <v>107</v>
      </c>
      <c r="C58" s="31"/>
      <c r="D58" s="30" t="s">
        <v>108</v>
      </c>
      <c r="E58" s="31"/>
      <c r="F58" s="19" t="s">
        <v>5</v>
      </c>
      <c r="G58" s="20">
        <v>2</v>
      </c>
      <c r="H58" s="25">
        <f t="shared" si="5"/>
        <v>181</v>
      </c>
      <c r="I58" s="24">
        <f t="shared" si="1"/>
        <v>0.15337423312883436</v>
      </c>
    </row>
    <row r="59" spans="2:9" ht="15.75" customHeight="1">
      <c r="B59" s="32" t="s">
        <v>109</v>
      </c>
      <c r="C59" s="31"/>
      <c r="D59" s="30" t="s">
        <v>110</v>
      </c>
      <c r="E59" s="31"/>
      <c r="F59" s="19" t="s">
        <v>5</v>
      </c>
      <c r="G59" s="20">
        <v>2</v>
      </c>
      <c r="H59" s="25">
        <f t="shared" si="5"/>
        <v>181</v>
      </c>
      <c r="I59" s="24">
        <f t="shared" si="1"/>
        <v>0.15337423312883436</v>
      </c>
    </row>
    <row r="60" spans="2:9" ht="15.75" customHeight="1">
      <c r="B60" s="32" t="s">
        <v>111</v>
      </c>
      <c r="C60" s="31"/>
      <c r="D60" s="30" t="s">
        <v>112</v>
      </c>
      <c r="E60" s="31"/>
      <c r="F60" s="19" t="s">
        <v>5</v>
      </c>
      <c r="G60" s="20">
        <v>2</v>
      </c>
      <c r="H60" s="21">
        <f t="shared" ref="H60:H61" si="6">IF(F60="A1",($H$8/G60)*$H$3,IF(F60="A",($H$8/G60)*$H$4,IF(F60="B",($H$8/G60)*$H$5,IF(F60="C",($H$8/G60)*$H$6))))</f>
        <v>181</v>
      </c>
      <c r="I60" s="24">
        <f t="shared" si="1"/>
        <v>0.15337423312883436</v>
      </c>
    </row>
    <row r="61" spans="2:9" ht="15.75" customHeight="1">
      <c r="B61" s="32" t="s">
        <v>113</v>
      </c>
      <c r="C61" s="31"/>
      <c r="D61" s="33" t="s">
        <v>114</v>
      </c>
      <c r="E61" s="31"/>
      <c r="F61" s="23" t="s">
        <v>4</v>
      </c>
      <c r="G61" s="20">
        <v>1</v>
      </c>
      <c r="H61" s="21">
        <f t="shared" si="6"/>
        <v>905</v>
      </c>
      <c r="I61" s="24">
        <f t="shared" si="1"/>
        <v>0.76687116564417179</v>
      </c>
    </row>
    <row r="62" spans="2:9" ht="15.75" customHeight="1">
      <c r="B62" s="32" t="s">
        <v>115</v>
      </c>
      <c r="C62" s="31"/>
      <c r="D62" s="30" t="s">
        <v>116</v>
      </c>
      <c r="E62" s="31"/>
      <c r="F62" s="23" t="s">
        <v>3</v>
      </c>
      <c r="G62" s="20">
        <v>1</v>
      </c>
      <c r="H62" s="25">
        <f>IF(F62="A1",($H$3*$H$8)/G62,IF(F62="A",($H$4*$H$8)/G62,IF(F62="B",($H$5*$H$8)/G62,IF(F62="C",($H$6*$H$8)/G62))))</f>
        <v>1810</v>
      </c>
      <c r="I62" s="24">
        <f t="shared" si="1"/>
        <v>1.5337423312883436</v>
      </c>
    </row>
    <row r="63" spans="2:9" ht="15.75" customHeight="1">
      <c r="B63" s="32" t="s">
        <v>117</v>
      </c>
      <c r="C63" s="31"/>
      <c r="D63" s="30" t="s">
        <v>118</v>
      </c>
      <c r="E63" s="31"/>
      <c r="F63" s="19" t="s">
        <v>5</v>
      </c>
      <c r="G63" s="20">
        <v>2</v>
      </c>
      <c r="H63" s="21">
        <f t="shared" ref="H63:H65" si="7">IF(F63="A1",($H$8/G63)*$H$3,IF(F63="A",($H$8/G63)*$H$4,IF(F63="B",($H$8/G63)*$H$5,IF(F63="C",($H$8/G63)*$H$6))))</f>
        <v>181</v>
      </c>
      <c r="I63" s="24">
        <f t="shared" si="1"/>
        <v>0.15337423312883436</v>
      </c>
    </row>
    <row r="64" spans="2:9" ht="15.75" customHeight="1">
      <c r="B64" s="32" t="s">
        <v>119</v>
      </c>
      <c r="C64" s="31"/>
      <c r="D64" s="33" t="s">
        <v>120</v>
      </c>
      <c r="E64" s="31"/>
      <c r="F64" s="23" t="s">
        <v>4</v>
      </c>
      <c r="G64" s="20">
        <v>1</v>
      </c>
      <c r="H64" s="21">
        <f t="shared" si="7"/>
        <v>905</v>
      </c>
      <c r="I64" s="24">
        <f t="shared" si="1"/>
        <v>0.76687116564417179</v>
      </c>
    </row>
    <row r="65" spans="2:9" ht="15.75" customHeight="1">
      <c r="B65" s="32" t="s">
        <v>121</v>
      </c>
      <c r="C65" s="31"/>
      <c r="D65" s="30" t="s">
        <v>122</v>
      </c>
      <c r="E65" s="31"/>
      <c r="F65" s="23" t="s">
        <v>4</v>
      </c>
      <c r="G65" s="20">
        <v>1</v>
      </c>
      <c r="H65" s="21">
        <f t="shared" si="7"/>
        <v>905</v>
      </c>
      <c r="I65" s="24">
        <f t="shared" si="1"/>
        <v>0.76687116564417179</v>
      </c>
    </row>
    <row r="66" spans="2:9" ht="15.75" customHeight="1">
      <c r="B66" s="32" t="s">
        <v>123</v>
      </c>
      <c r="C66" s="31"/>
      <c r="D66" s="30" t="s">
        <v>124</v>
      </c>
      <c r="E66" s="31"/>
      <c r="F66" s="23" t="s">
        <v>4</v>
      </c>
      <c r="G66" s="20">
        <v>1</v>
      </c>
      <c r="H66" s="25">
        <f>IF(F66="A1",($H$3*$H$8)/G66,IF(F66="A",($H$4*$H$8)/G66,IF(F66="B",($H$5*$H$8)/G66,IF(F66="C",($H$6*$H$8)/G66))))</f>
        <v>905</v>
      </c>
      <c r="I66" s="24">
        <f t="shared" si="1"/>
        <v>0.76687116564417179</v>
      </c>
    </row>
    <row r="67" spans="2:9" ht="15.75" customHeight="1">
      <c r="B67" s="32" t="s">
        <v>125</v>
      </c>
      <c r="C67" s="31"/>
      <c r="D67" s="33" t="s">
        <v>126</v>
      </c>
      <c r="E67" s="31"/>
      <c r="F67" s="23" t="s">
        <v>3</v>
      </c>
      <c r="G67" s="20">
        <v>1</v>
      </c>
      <c r="H67" s="21">
        <f t="shared" ref="H67:H85" si="8">IF(F67="A1",($H$8/G67)*$H$3,IF(F67="A",($H$8/G67)*$H$4,IF(F67="B",($H$8/G67)*$H$5,IF(F67="C",($H$8/G67)*$H$6))))</f>
        <v>1810</v>
      </c>
      <c r="I67" s="24">
        <f t="shared" si="1"/>
        <v>1.5337423312883436</v>
      </c>
    </row>
    <row r="68" spans="2:9" ht="15.75" customHeight="1">
      <c r="B68" s="32" t="s">
        <v>127</v>
      </c>
      <c r="C68" s="31"/>
      <c r="D68" s="33" t="s">
        <v>128</v>
      </c>
      <c r="E68" s="31"/>
      <c r="F68" s="23" t="s">
        <v>4</v>
      </c>
      <c r="G68" s="20">
        <v>1</v>
      </c>
      <c r="H68" s="21">
        <f t="shared" si="8"/>
        <v>905</v>
      </c>
      <c r="I68" s="24">
        <f t="shared" si="1"/>
        <v>0.76687116564417179</v>
      </c>
    </row>
    <row r="69" spans="2:9" ht="15.75" customHeight="1">
      <c r="B69" s="32" t="s">
        <v>129</v>
      </c>
      <c r="C69" s="31"/>
      <c r="D69" s="30" t="s">
        <v>130</v>
      </c>
      <c r="E69" s="31"/>
      <c r="F69" s="23" t="s">
        <v>4</v>
      </c>
      <c r="G69" s="20">
        <v>1</v>
      </c>
      <c r="H69" s="21">
        <f t="shared" si="8"/>
        <v>905</v>
      </c>
      <c r="I69" s="24">
        <f t="shared" si="1"/>
        <v>0.76687116564417179</v>
      </c>
    </row>
    <row r="70" spans="2:9" ht="15.75" customHeight="1">
      <c r="B70" s="32" t="s">
        <v>131</v>
      </c>
      <c r="C70" s="31"/>
      <c r="D70" s="30" t="s">
        <v>132</v>
      </c>
      <c r="E70" s="31"/>
      <c r="F70" s="23" t="s">
        <v>3</v>
      </c>
      <c r="G70" s="20">
        <v>1</v>
      </c>
      <c r="H70" s="21">
        <f t="shared" si="8"/>
        <v>1810</v>
      </c>
      <c r="I70" s="24">
        <f t="shared" si="1"/>
        <v>1.5337423312883436</v>
      </c>
    </row>
    <row r="71" spans="2:9" ht="15.75" customHeight="1">
      <c r="B71" s="32" t="s">
        <v>133</v>
      </c>
      <c r="C71" s="31"/>
      <c r="D71" s="30" t="s">
        <v>134</v>
      </c>
      <c r="E71" s="31"/>
      <c r="F71" s="23" t="s">
        <v>4</v>
      </c>
      <c r="G71" s="20">
        <v>1</v>
      </c>
      <c r="H71" s="21">
        <f t="shared" si="8"/>
        <v>905</v>
      </c>
      <c r="I71" s="24">
        <f t="shared" si="1"/>
        <v>0.76687116564417179</v>
      </c>
    </row>
    <row r="72" spans="2:9" ht="15.75" customHeight="1">
      <c r="B72" s="32" t="s">
        <v>135</v>
      </c>
      <c r="C72" s="31"/>
      <c r="D72" s="30" t="s">
        <v>136</v>
      </c>
      <c r="E72" s="31"/>
      <c r="F72" s="23" t="s">
        <v>1</v>
      </c>
      <c r="G72" s="20">
        <v>1</v>
      </c>
      <c r="H72" s="21">
        <f t="shared" si="8"/>
        <v>2715</v>
      </c>
      <c r="I72" s="24">
        <f t="shared" si="1"/>
        <v>2.3006134969325154</v>
      </c>
    </row>
    <row r="73" spans="2:9" ht="15.75" customHeight="1">
      <c r="B73" s="32" t="s">
        <v>137</v>
      </c>
      <c r="C73" s="31"/>
      <c r="D73" s="30" t="s">
        <v>138</v>
      </c>
      <c r="E73" s="31"/>
      <c r="F73" s="19" t="s">
        <v>5</v>
      </c>
      <c r="G73" s="20">
        <v>2</v>
      </c>
      <c r="H73" s="21">
        <f t="shared" si="8"/>
        <v>181</v>
      </c>
      <c r="I73" s="24">
        <f t="shared" si="1"/>
        <v>0.15337423312883436</v>
      </c>
    </row>
    <row r="74" spans="2:9" ht="15.75" customHeight="1">
      <c r="B74" s="32" t="s">
        <v>139</v>
      </c>
      <c r="C74" s="31"/>
      <c r="D74" s="33" t="s">
        <v>140</v>
      </c>
      <c r="E74" s="31"/>
      <c r="F74" s="23" t="s">
        <v>4</v>
      </c>
      <c r="G74" s="20">
        <v>1</v>
      </c>
      <c r="H74" s="21">
        <f t="shared" si="8"/>
        <v>905</v>
      </c>
      <c r="I74" s="24">
        <f t="shared" si="1"/>
        <v>0.76687116564417179</v>
      </c>
    </row>
    <row r="75" spans="2:9" ht="15.75" customHeight="1">
      <c r="B75" s="32" t="s">
        <v>141</v>
      </c>
      <c r="C75" s="31"/>
      <c r="D75" s="30" t="s">
        <v>142</v>
      </c>
      <c r="E75" s="31"/>
      <c r="F75" s="19" t="s">
        <v>5</v>
      </c>
      <c r="G75" s="20">
        <v>2</v>
      </c>
      <c r="H75" s="21">
        <f t="shared" si="8"/>
        <v>181</v>
      </c>
      <c r="I75" s="24">
        <f t="shared" si="1"/>
        <v>0.15337423312883436</v>
      </c>
    </row>
    <row r="76" spans="2:9" ht="15.75" customHeight="1">
      <c r="B76" s="32" t="s">
        <v>143</v>
      </c>
      <c r="C76" s="31"/>
      <c r="D76" s="30" t="s">
        <v>144</v>
      </c>
      <c r="E76" s="31"/>
      <c r="F76" s="23" t="s">
        <v>4</v>
      </c>
      <c r="G76" s="20">
        <v>1</v>
      </c>
      <c r="H76" s="21">
        <f t="shared" si="8"/>
        <v>905</v>
      </c>
      <c r="I76" s="24">
        <f t="shared" si="1"/>
        <v>0.76687116564417179</v>
      </c>
    </row>
    <row r="77" spans="2:9" ht="15.75" customHeight="1">
      <c r="B77" s="32" t="s">
        <v>145</v>
      </c>
      <c r="C77" s="31"/>
      <c r="D77" s="33" t="s">
        <v>146</v>
      </c>
      <c r="E77" s="31"/>
      <c r="F77" s="19" t="s">
        <v>5</v>
      </c>
      <c r="G77" s="20">
        <v>2</v>
      </c>
      <c r="H77" s="21">
        <f t="shared" si="8"/>
        <v>181</v>
      </c>
      <c r="I77" s="24">
        <f t="shared" si="1"/>
        <v>0.15337423312883436</v>
      </c>
    </row>
    <row r="78" spans="2:9" ht="15.75" customHeight="1">
      <c r="B78" s="32" t="s">
        <v>147</v>
      </c>
      <c r="C78" s="31"/>
      <c r="D78" s="30" t="s">
        <v>148</v>
      </c>
      <c r="E78" s="31"/>
      <c r="F78" s="19" t="s">
        <v>5</v>
      </c>
      <c r="G78" s="20">
        <v>2</v>
      </c>
      <c r="H78" s="21">
        <f t="shared" si="8"/>
        <v>181</v>
      </c>
      <c r="I78" s="24">
        <f t="shared" si="1"/>
        <v>0.15337423312883436</v>
      </c>
    </row>
    <row r="79" spans="2:9" ht="15.75" customHeight="1">
      <c r="B79" s="32" t="s">
        <v>149</v>
      </c>
      <c r="C79" s="31"/>
      <c r="D79" s="30" t="s">
        <v>150</v>
      </c>
      <c r="E79" s="31"/>
      <c r="F79" s="19" t="s">
        <v>5</v>
      </c>
      <c r="G79" s="20">
        <v>2</v>
      </c>
      <c r="H79" s="21">
        <f t="shared" si="8"/>
        <v>181</v>
      </c>
      <c r="I79" s="24">
        <f t="shared" si="1"/>
        <v>0.15337423312883436</v>
      </c>
    </row>
    <row r="80" spans="2:9" ht="15.75" customHeight="1">
      <c r="B80" s="32" t="s">
        <v>151</v>
      </c>
      <c r="C80" s="31"/>
      <c r="D80" s="33" t="s">
        <v>152</v>
      </c>
      <c r="E80" s="31"/>
      <c r="F80" s="23" t="s">
        <v>4</v>
      </c>
      <c r="G80" s="20">
        <v>1</v>
      </c>
      <c r="H80" s="21">
        <f t="shared" si="8"/>
        <v>905</v>
      </c>
      <c r="I80" s="24">
        <f t="shared" si="1"/>
        <v>0.76687116564417179</v>
      </c>
    </row>
    <row r="81" spans="2:9" ht="15.75" customHeight="1">
      <c r="B81" s="32" t="s">
        <v>153</v>
      </c>
      <c r="C81" s="31"/>
      <c r="D81" s="30" t="s">
        <v>154</v>
      </c>
      <c r="E81" s="31"/>
      <c r="F81" s="19" t="s">
        <v>5</v>
      </c>
      <c r="G81" s="20">
        <v>2</v>
      </c>
      <c r="H81" s="21">
        <f t="shared" si="8"/>
        <v>181</v>
      </c>
      <c r="I81" s="24">
        <f t="shared" si="1"/>
        <v>0.15337423312883436</v>
      </c>
    </row>
    <row r="82" spans="2:9" ht="15.75" customHeight="1">
      <c r="B82" s="32" t="s">
        <v>155</v>
      </c>
      <c r="C82" s="31"/>
      <c r="D82" s="30" t="s">
        <v>156</v>
      </c>
      <c r="E82" s="31"/>
      <c r="F82" s="23" t="s">
        <v>4</v>
      </c>
      <c r="G82" s="20">
        <v>1</v>
      </c>
      <c r="H82" s="21">
        <f t="shared" si="8"/>
        <v>905</v>
      </c>
      <c r="I82" s="24">
        <f t="shared" si="1"/>
        <v>0.76687116564417179</v>
      </c>
    </row>
    <row r="83" spans="2:9" ht="15.75" customHeight="1">
      <c r="B83" s="32" t="s">
        <v>157</v>
      </c>
      <c r="C83" s="31"/>
      <c r="D83" s="30" t="s">
        <v>158</v>
      </c>
      <c r="E83" s="31"/>
      <c r="F83" s="23" t="s">
        <v>4</v>
      </c>
      <c r="G83" s="20">
        <v>1</v>
      </c>
      <c r="H83" s="21">
        <f t="shared" si="8"/>
        <v>905</v>
      </c>
      <c r="I83" s="24">
        <f t="shared" si="1"/>
        <v>0.76687116564417179</v>
      </c>
    </row>
    <row r="84" spans="2:9" ht="15.75" customHeight="1">
      <c r="B84" s="32" t="s">
        <v>159</v>
      </c>
      <c r="C84" s="31"/>
      <c r="D84" s="30" t="s">
        <v>160</v>
      </c>
      <c r="E84" s="31"/>
      <c r="F84" s="23" t="s">
        <v>4</v>
      </c>
      <c r="G84" s="20">
        <v>1</v>
      </c>
      <c r="H84" s="21">
        <f t="shared" si="8"/>
        <v>905</v>
      </c>
      <c r="I84" s="24">
        <f t="shared" si="1"/>
        <v>0.76687116564417179</v>
      </c>
    </row>
    <row r="85" spans="2:9" ht="15.75" customHeight="1">
      <c r="B85" s="32" t="s">
        <v>161</v>
      </c>
      <c r="C85" s="31"/>
      <c r="D85" s="30" t="s">
        <v>162</v>
      </c>
      <c r="E85" s="31"/>
      <c r="F85" s="19" t="s">
        <v>5</v>
      </c>
      <c r="G85" s="20">
        <v>2</v>
      </c>
      <c r="H85" s="21">
        <f t="shared" si="8"/>
        <v>181</v>
      </c>
      <c r="I85" s="27">
        <f t="shared" si="1"/>
        <v>0.15337423312883436</v>
      </c>
    </row>
    <row r="86" spans="2:9" ht="15.75" customHeight="1">
      <c r="B86" s="32" t="s">
        <v>163</v>
      </c>
      <c r="C86" s="31"/>
      <c r="D86" s="30" t="s">
        <v>164</v>
      </c>
      <c r="E86" s="31"/>
      <c r="F86" s="19" t="s">
        <v>5</v>
      </c>
      <c r="G86" s="20">
        <v>2</v>
      </c>
      <c r="H86" s="28">
        <f t="shared" ref="H86:H150" si="9">IF(F86="A1",($H$3*$H$8)/G86,IF(F86="A",($H$4*$H$8)/G86,IF(F86="B",($H$5*$H$8)/G86,IF(F86="C",($H$6*$H$8)/G86))))</f>
        <v>181</v>
      </c>
      <c r="I86" s="29">
        <f t="shared" si="1"/>
        <v>0.15337423312883436</v>
      </c>
    </row>
    <row r="87" spans="2:9" ht="15.75" customHeight="1">
      <c r="B87" s="32" t="s">
        <v>165</v>
      </c>
      <c r="C87" s="31"/>
      <c r="D87" s="33" t="s">
        <v>166</v>
      </c>
      <c r="E87" s="31"/>
      <c r="F87" s="23" t="s">
        <v>3</v>
      </c>
      <c r="G87" s="20">
        <v>1</v>
      </c>
      <c r="H87" s="25">
        <f t="shared" si="9"/>
        <v>1810</v>
      </c>
      <c r="I87" s="24">
        <f t="shared" si="1"/>
        <v>1.5337423312883436</v>
      </c>
    </row>
    <row r="88" spans="2:9" ht="15.75" customHeight="1">
      <c r="B88" s="32" t="s">
        <v>167</v>
      </c>
      <c r="C88" s="31"/>
      <c r="D88" s="30" t="s">
        <v>168</v>
      </c>
      <c r="E88" s="31"/>
      <c r="F88" s="23" t="s">
        <v>4</v>
      </c>
      <c r="G88" s="20">
        <v>1</v>
      </c>
      <c r="H88" s="25">
        <f t="shared" si="9"/>
        <v>905</v>
      </c>
      <c r="I88" s="24">
        <f t="shared" si="1"/>
        <v>0.76687116564417179</v>
      </c>
    </row>
    <row r="89" spans="2:9" ht="15.75" customHeight="1">
      <c r="B89" s="32" t="s">
        <v>169</v>
      </c>
      <c r="C89" s="31"/>
      <c r="D89" s="30" t="s">
        <v>170</v>
      </c>
      <c r="E89" s="31"/>
      <c r="F89" s="23" t="s">
        <v>4</v>
      </c>
      <c r="G89" s="20">
        <v>1</v>
      </c>
      <c r="H89" s="25">
        <f t="shared" si="9"/>
        <v>905</v>
      </c>
      <c r="I89" s="24">
        <f t="shared" si="1"/>
        <v>0.76687116564417179</v>
      </c>
    </row>
    <row r="90" spans="2:9" ht="15.75" customHeight="1">
      <c r="B90" s="32" t="s">
        <v>171</v>
      </c>
      <c r="C90" s="31"/>
      <c r="D90" s="33" t="s">
        <v>172</v>
      </c>
      <c r="E90" s="31"/>
      <c r="F90" s="23" t="s">
        <v>4</v>
      </c>
      <c r="G90" s="20">
        <v>1</v>
      </c>
      <c r="H90" s="25">
        <f t="shared" si="9"/>
        <v>905</v>
      </c>
      <c r="I90" s="24">
        <f t="shared" si="1"/>
        <v>0.76687116564417179</v>
      </c>
    </row>
    <row r="91" spans="2:9" ht="15.75" customHeight="1">
      <c r="B91" s="32" t="s">
        <v>173</v>
      </c>
      <c r="C91" s="31"/>
      <c r="D91" s="30" t="s">
        <v>174</v>
      </c>
      <c r="E91" s="31"/>
      <c r="F91" s="23" t="s">
        <v>4</v>
      </c>
      <c r="G91" s="20">
        <v>1</v>
      </c>
      <c r="H91" s="25">
        <f t="shared" si="9"/>
        <v>905</v>
      </c>
      <c r="I91" s="24">
        <f t="shared" si="1"/>
        <v>0.76687116564417179</v>
      </c>
    </row>
    <row r="92" spans="2:9" ht="15.75" customHeight="1">
      <c r="B92" s="32" t="s">
        <v>175</v>
      </c>
      <c r="C92" s="31"/>
      <c r="D92" s="30" t="s">
        <v>176</v>
      </c>
      <c r="E92" s="31"/>
      <c r="F92" s="23" t="s">
        <v>4</v>
      </c>
      <c r="G92" s="20">
        <v>1</v>
      </c>
      <c r="H92" s="25">
        <f t="shared" si="9"/>
        <v>905</v>
      </c>
      <c r="I92" s="24">
        <f t="shared" si="1"/>
        <v>0.76687116564417179</v>
      </c>
    </row>
    <row r="93" spans="2:9" ht="15.75" customHeight="1">
      <c r="B93" s="32" t="s">
        <v>177</v>
      </c>
      <c r="C93" s="31"/>
      <c r="D93" s="30" t="s">
        <v>178</v>
      </c>
      <c r="E93" s="31"/>
      <c r="F93" s="23" t="s">
        <v>4</v>
      </c>
      <c r="G93" s="20">
        <v>1</v>
      </c>
      <c r="H93" s="25">
        <f t="shared" si="9"/>
        <v>905</v>
      </c>
      <c r="I93" s="24">
        <f t="shared" si="1"/>
        <v>0.76687116564417179</v>
      </c>
    </row>
    <row r="94" spans="2:9" ht="15.75" customHeight="1">
      <c r="B94" s="32" t="s">
        <v>179</v>
      </c>
      <c r="C94" s="31"/>
      <c r="D94" s="30" t="s">
        <v>180</v>
      </c>
      <c r="E94" s="31"/>
      <c r="F94" s="23" t="s">
        <v>4</v>
      </c>
      <c r="G94" s="20">
        <v>1</v>
      </c>
      <c r="H94" s="25">
        <f t="shared" si="9"/>
        <v>905</v>
      </c>
      <c r="I94" s="24">
        <f t="shared" si="1"/>
        <v>0.76687116564417179</v>
      </c>
    </row>
    <row r="95" spans="2:9" ht="15.75" customHeight="1">
      <c r="B95" s="32" t="s">
        <v>181</v>
      </c>
      <c r="C95" s="31"/>
      <c r="D95" s="30" t="s">
        <v>182</v>
      </c>
      <c r="E95" s="31"/>
      <c r="F95" s="23" t="s">
        <v>4</v>
      </c>
      <c r="G95" s="20">
        <v>1</v>
      </c>
      <c r="H95" s="25">
        <f t="shared" si="9"/>
        <v>905</v>
      </c>
      <c r="I95" s="24">
        <f t="shared" si="1"/>
        <v>0.76687116564417179</v>
      </c>
    </row>
    <row r="96" spans="2:9" ht="15.75" customHeight="1">
      <c r="B96" s="32" t="s">
        <v>183</v>
      </c>
      <c r="C96" s="31"/>
      <c r="D96" s="30" t="s">
        <v>184</v>
      </c>
      <c r="E96" s="31"/>
      <c r="F96" s="23" t="s">
        <v>4</v>
      </c>
      <c r="G96" s="20">
        <v>1</v>
      </c>
      <c r="H96" s="25">
        <f t="shared" si="9"/>
        <v>905</v>
      </c>
      <c r="I96" s="24">
        <f t="shared" si="1"/>
        <v>0.76687116564417179</v>
      </c>
    </row>
    <row r="97" spans="2:9" ht="15.75" customHeight="1">
      <c r="B97" s="32" t="s">
        <v>185</v>
      </c>
      <c r="C97" s="31"/>
      <c r="D97" s="33" t="s">
        <v>186</v>
      </c>
      <c r="E97" s="31"/>
      <c r="F97" s="23" t="s">
        <v>4</v>
      </c>
      <c r="G97" s="20">
        <v>1</v>
      </c>
      <c r="H97" s="25">
        <f t="shared" si="9"/>
        <v>905</v>
      </c>
      <c r="I97" s="24">
        <f t="shared" si="1"/>
        <v>0.76687116564417179</v>
      </c>
    </row>
    <row r="98" spans="2:9" ht="15.75" customHeight="1">
      <c r="B98" s="32" t="s">
        <v>187</v>
      </c>
      <c r="C98" s="31"/>
      <c r="D98" s="30" t="s">
        <v>188</v>
      </c>
      <c r="E98" s="31"/>
      <c r="F98" s="19" t="s">
        <v>5</v>
      </c>
      <c r="G98" s="20">
        <v>2</v>
      </c>
      <c r="H98" s="25">
        <f t="shared" si="9"/>
        <v>181</v>
      </c>
      <c r="I98" s="24">
        <f t="shared" si="1"/>
        <v>0.15337423312883436</v>
      </c>
    </row>
    <row r="99" spans="2:9" ht="15.75" customHeight="1">
      <c r="B99" s="32" t="s">
        <v>189</v>
      </c>
      <c r="C99" s="31"/>
      <c r="D99" s="30" t="s">
        <v>190</v>
      </c>
      <c r="E99" s="31"/>
      <c r="F99" s="23" t="s">
        <v>4</v>
      </c>
      <c r="G99" s="20">
        <v>1</v>
      </c>
      <c r="H99" s="25">
        <f t="shared" si="9"/>
        <v>905</v>
      </c>
      <c r="I99" s="24">
        <f t="shared" si="1"/>
        <v>0.76687116564417179</v>
      </c>
    </row>
    <row r="100" spans="2:9" ht="15.75" customHeight="1">
      <c r="B100" s="32" t="s">
        <v>191</v>
      </c>
      <c r="C100" s="31"/>
      <c r="D100" s="30" t="s">
        <v>192</v>
      </c>
      <c r="E100" s="31"/>
      <c r="F100" s="23" t="s">
        <v>3</v>
      </c>
      <c r="G100" s="20">
        <v>1</v>
      </c>
      <c r="H100" s="25">
        <f t="shared" si="9"/>
        <v>1810</v>
      </c>
      <c r="I100" s="24">
        <f t="shared" si="1"/>
        <v>1.5337423312883436</v>
      </c>
    </row>
    <row r="101" spans="2:9" ht="15.75" customHeight="1">
      <c r="B101" s="32" t="s">
        <v>193</v>
      </c>
      <c r="C101" s="31"/>
      <c r="D101" s="30" t="s">
        <v>194</v>
      </c>
      <c r="E101" s="31"/>
      <c r="F101" s="23" t="s">
        <v>4</v>
      </c>
      <c r="G101" s="20">
        <v>1</v>
      </c>
      <c r="H101" s="25">
        <f t="shared" si="9"/>
        <v>905</v>
      </c>
      <c r="I101" s="24">
        <f t="shared" si="1"/>
        <v>0.76687116564417179</v>
      </c>
    </row>
    <row r="102" spans="2:9" ht="15.75" customHeight="1">
      <c r="B102" s="32" t="s">
        <v>195</v>
      </c>
      <c r="C102" s="31"/>
      <c r="D102" s="30" t="s">
        <v>196</v>
      </c>
      <c r="E102" s="31"/>
      <c r="F102" s="23" t="s">
        <v>4</v>
      </c>
      <c r="G102" s="20">
        <v>1</v>
      </c>
      <c r="H102" s="25">
        <f t="shared" si="9"/>
        <v>905</v>
      </c>
      <c r="I102" s="24">
        <f t="shared" si="1"/>
        <v>0.76687116564417179</v>
      </c>
    </row>
    <row r="103" spans="2:9" ht="15.75" customHeight="1">
      <c r="B103" s="32" t="s">
        <v>197</v>
      </c>
      <c r="C103" s="31"/>
      <c r="D103" s="33" t="s">
        <v>198</v>
      </c>
      <c r="E103" s="31"/>
      <c r="F103" s="23" t="s">
        <v>4</v>
      </c>
      <c r="G103" s="20">
        <v>1</v>
      </c>
      <c r="H103" s="25">
        <f t="shared" si="9"/>
        <v>905</v>
      </c>
      <c r="I103" s="24">
        <f t="shared" si="1"/>
        <v>0.76687116564417179</v>
      </c>
    </row>
    <row r="104" spans="2:9" ht="15.75" customHeight="1">
      <c r="B104" s="32" t="s">
        <v>199</v>
      </c>
      <c r="C104" s="31"/>
      <c r="D104" s="30" t="s">
        <v>200</v>
      </c>
      <c r="E104" s="31"/>
      <c r="F104" s="19" t="s">
        <v>5</v>
      </c>
      <c r="G104" s="20">
        <v>2</v>
      </c>
      <c r="H104" s="25">
        <f t="shared" si="9"/>
        <v>181</v>
      </c>
      <c r="I104" s="24">
        <f t="shared" si="1"/>
        <v>0.15337423312883436</v>
      </c>
    </row>
    <row r="105" spans="2:9" ht="15.75" customHeight="1">
      <c r="B105" s="32" t="s">
        <v>201</v>
      </c>
      <c r="C105" s="31"/>
      <c r="D105" s="30" t="s">
        <v>202</v>
      </c>
      <c r="E105" s="31"/>
      <c r="F105" s="23" t="s">
        <v>1</v>
      </c>
      <c r="G105" s="20">
        <v>1</v>
      </c>
      <c r="H105" s="25">
        <f t="shared" si="9"/>
        <v>2715</v>
      </c>
      <c r="I105" s="24">
        <f t="shared" si="1"/>
        <v>2.3006134969325154</v>
      </c>
    </row>
    <row r="106" spans="2:9" ht="15.75" customHeight="1">
      <c r="B106" s="32" t="s">
        <v>203</v>
      </c>
      <c r="C106" s="31"/>
      <c r="D106" s="30" t="s">
        <v>204</v>
      </c>
      <c r="E106" s="31"/>
      <c r="F106" s="19" t="s">
        <v>5</v>
      </c>
      <c r="G106" s="20">
        <v>2</v>
      </c>
      <c r="H106" s="25">
        <f t="shared" si="9"/>
        <v>181</v>
      </c>
      <c r="I106" s="24">
        <f t="shared" si="1"/>
        <v>0.15337423312883436</v>
      </c>
    </row>
    <row r="107" spans="2:9" ht="15.75" customHeight="1">
      <c r="B107" s="32" t="s">
        <v>205</v>
      </c>
      <c r="C107" s="31"/>
      <c r="D107" s="33" t="s">
        <v>206</v>
      </c>
      <c r="E107" s="31"/>
      <c r="F107" s="23" t="s">
        <v>4</v>
      </c>
      <c r="G107" s="20">
        <v>1</v>
      </c>
      <c r="H107" s="25">
        <f t="shared" si="9"/>
        <v>905</v>
      </c>
      <c r="I107" s="24">
        <f t="shared" si="1"/>
        <v>0.76687116564417179</v>
      </c>
    </row>
    <row r="108" spans="2:9" ht="15.75" customHeight="1">
      <c r="B108" s="32" t="s">
        <v>207</v>
      </c>
      <c r="C108" s="31"/>
      <c r="D108" s="30" t="s">
        <v>208</v>
      </c>
      <c r="E108" s="31"/>
      <c r="F108" s="23" t="s">
        <v>4</v>
      </c>
      <c r="G108" s="20">
        <v>1</v>
      </c>
      <c r="H108" s="25">
        <f t="shared" si="9"/>
        <v>905</v>
      </c>
      <c r="I108" s="24">
        <f t="shared" si="1"/>
        <v>0.76687116564417179</v>
      </c>
    </row>
    <row r="109" spans="2:9" ht="15.75" customHeight="1">
      <c r="B109" s="32" t="s">
        <v>209</v>
      </c>
      <c r="C109" s="31"/>
      <c r="D109" s="33" t="s">
        <v>210</v>
      </c>
      <c r="E109" s="31"/>
      <c r="F109" s="23" t="s">
        <v>4</v>
      </c>
      <c r="G109" s="20">
        <v>1</v>
      </c>
      <c r="H109" s="25">
        <f t="shared" si="9"/>
        <v>905</v>
      </c>
      <c r="I109" s="24">
        <f t="shared" si="1"/>
        <v>0.76687116564417179</v>
      </c>
    </row>
    <row r="110" spans="2:9" ht="15.75" customHeight="1">
      <c r="B110" s="32" t="s">
        <v>211</v>
      </c>
      <c r="C110" s="31"/>
      <c r="D110" s="30" t="s">
        <v>212</v>
      </c>
      <c r="E110" s="31"/>
      <c r="F110" s="23" t="s">
        <v>4</v>
      </c>
      <c r="G110" s="20">
        <v>1</v>
      </c>
      <c r="H110" s="25">
        <f t="shared" si="9"/>
        <v>905</v>
      </c>
      <c r="I110" s="24">
        <f t="shared" si="1"/>
        <v>0.76687116564417179</v>
      </c>
    </row>
    <row r="111" spans="2:9" ht="15.75" customHeight="1">
      <c r="B111" s="32" t="s">
        <v>213</v>
      </c>
      <c r="C111" s="31"/>
      <c r="D111" s="30" t="s">
        <v>214</v>
      </c>
      <c r="E111" s="31"/>
      <c r="F111" s="23" t="s">
        <v>4</v>
      </c>
      <c r="G111" s="20">
        <v>1</v>
      </c>
      <c r="H111" s="25">
        <f t="shared" si="9"/>
        <v>905</v>
      </c>
      <c r="I111" s="24">
        <f t="shared" si="1"/>
        <v>0.76687116564417179</v>
      </c>
    </row>
    <row r="112" spans="2:9" ht="15.75" customHeight="1">
      <c r="B112" s="32" t="s">
        <v>215</v>
      </c>
      <c r="C112" s="31"/>
      <c r="D112" s="30" t="s">
        <v>216</v>
      </c>
      <c r="E112" s="31"/>
      <c r="F112" s="23" t="s">
        <v>4</v>
      </c>
      <c r="G112" s="20">
        <v>1</v>
      </c>
      <c r="H112" s="25">
        <f t="shared" si="9"/>
        <v>905</v>
      </c>
      <c r="I112" s="24">
        <f t="shared" si="1"/>
        <v>0.76687116564417179</v>
      </c>
    </row>
    <row r="113" spans="2:9" ht="15.75" customHeight="1">
      <c r="B113" s="32" t="s">
        <v>217</v>
      </c>
      <c r="C113" s="31"/>
      <c r="D113" s="30" t="s">
        <v>218</v>
      </c>
      <c r="E113" s="31"/>
      <c r="F113" s="19" t="s">
        <v>5</v>
      </c>
      <c r="G113" s="20">
        <v>2</v>
      </c>
      <c r="H113" s="25">
        <f t="shared" si="9"/>
        <v>181</v>
      </c>
      <c r="I113" s="24">
        <f t="shared" si="1"/>
        <v>0.15337423312883436</v>
      </c>
    </row>
    <row r="114" spans="2:9" ht="15.75" customHeight="1">
      <c r="B114" s="32" t="s">
        <v>219</v>
      </c>
      <c r="C114" s="31"/>
      <c r="D114" s="30" t="s">
        <v>220</v>
      </c>
      <c r="E114" s="31"/>
      <c r="F114" s="19" t="s">
        <v>5</v>
      </c>
      <c r="G114" s="20">
        <v>2</v>
      </c>
      <c r="H114" s="25">
        <f t="shared" si="9"/>
        <v>181</v>
      </c>
      <c r="I114" s="24">
        <f t="shared" si="1"/>
        <v>0.15337423312883436</v>
      </c>
    </row>
    <row r="115" spans="2:9" ht="15.75" customHeight="1">
      <c r="B115" s="32" t="s">
        <v>221</v>
      </c>
      <c r="C115" s="31"/>
      <c r="D115" s="30" t="s">
        <v>222</v>
      </c>
      <c r="E115" s="31"/>
      <c r="F115" s="19" t="s">
        <v>5</v>
      </c>
      <c r="G115" s="20">
        <v>2</v>
      </c>
      <c r="H115" s="25">
        <f t="shared" si="9"/>
        <v>181</v>
      </c>
      <c r="I115" s="24">
        <f t="shared" si="1"/>
        <v>0.15337423312883436</v>
      </c>
    </row>
    <row r="116" spans="2:9" ht="15.75" customHeight="1">
      <c r="B116" s="32" t="s">
        <v>223</v>
      </c>
      <c r="C116" s="31"/>
      <c r="D116" s="30" t="s">
        <v>224</v>
      </c>
      <c r="E116" s="31"/>
      <c r="F116" s="23" t="s">
        <v>4</v>
      </c>
      <c r="G116" s="20">
        <v>1</v>
      </c>
      <c r="H116" s="25">
        <f t="shared" si="9"/>
        <v>905</v>
      </c>
      <c r="I116" s="24">
        <f t="shared" si="1"/>
        <v>0.76687116564417179</v>
      </c>
    </row>
    <row r="117" spans="2:9" ht="15.75" customHeight="1">
      <c r="B117" s="32" t="s">
        <v>225</v>
      </c>
      <c r="C117" s="31"/>
      <c r="D117" s="30" t="s">
        <v>96</v>
      </c>
      <c r="E117" s="31"/>
      <c r="F117" s="23" t="s">
        <v>3</v>
      </c>
      <c r="G117" s="20">
        <v>1</v>
      </c>
      <c r="H117" s="25">
        <f t="shared" si="9"/>
        <v>1810</v>
      </c>
      <c r="I117" s="24">
        <f t="shared" si="1"/>
        <v>1.5337423312883436</v>
      </c>
    </row>
    <row r="118" spans="2:9" ht="15.75" customHeight="1">
      <c r="B118" s="32" t="s">
        <v>226</v>
      </c>
      <c r="C118" s="31"/>
      <c r="D118" s="30" t="s">
        <v>227</v>
      </c>
      <c r="E118" s="31"/>
      <c r="F118" s="23" t="s">
        <v>4</v>
      </c>
      <c r="G118" s="20">
        <v>1</v>
      </c>
      <c r="H118" s="25">
        <f t="shared" si="9"/>
        <v>905</v>
      </c>
      <c r="I118" s="24">
        <f t="shared" si="1"/>
        <v>0.76687116564417179</v>
      </c>
    </row>
    <row r="119" spans="2:9" ht="15.75" customHeight="1">
      <c r="B119" s="32" t="s">
        <v>228</v>
      </c>
      <c r="C119" s="31"/>
      <c r="D119" s="30" t="s">
        <v>229</v>
      </c>
      <c r="E119" s="31"/>
      <c r="F119" s="19" t="s">
        <v>5</v>
      </c>
      <c r="G119" s="20">
        <v>2</v>
      </c>
      <c r="H119" s="25">
        <f t="shared" si="9"/>
        <v>181</v>
      </c>
      <c r="I119" s="24">
        <f t="shared" si="1"/>
        <v>0.15337423312883436</v>
      </c>
    </row>
    <row r="120" spans="2:9" ht="15.75" customHeight="1">
      <c r="B120" s="32" t="s">
        <v>230</v>
      </c>
      <c r="C120" s="31"/>
      <c r="D120" s="30" t="s">
        <v>231</v>
      </c>
      <c r="E120" s="31"/>
      <c r="F120" s="23" t="s">
        <v>4</v>
      </c>
      <c r="G120" s="20">
        <v>1</v>
      </c>
      <c r="H120" s="25">
        <f t="shared" si="9"/>
        <v>905</v>
      </c>
      <c r="I120" s="24">
        <f t="shared" si="1"/>
        <v>0.76687116564417179</v>
      </c>
    </row>
    <row r="121" spans="2:9" ht="15.75" customHeight="1">
      <c r="B121" s="32" t="s">
        <v>232</v>
      </c>
      <c r="C121" s="31"/>
      <c r="D121" s="30" t="s">
        <v>233</v>
      </c>
      <c r="E121" s="31"/>
      <c r="F121" s="19" t="s">
        <v>5</v>
      </c>
      <c r="G121" s="20">
        <v>2</v>
      </c>
      <c r="H121" s="25">
        <f t="shared" si="9"/>
        <v>181</v>
      </c>
      <c r="I121" s="24">
        <f t="shared" si="1"/>
        <v>0.15337423312883436</v>
      </c>
    </row>
    <row r="122" spans="2:9" ht="15.75" customHeight="1">
      <c r="B122" s="32" t="s">
        <v>234</v>
      </c>
      <c r="C122" s="31"/>
      <c r="D122" s="30" t="s">
        <v>235</v>
      </c>
      <c r="E122" s="31"/>
      <c r="F122" s="19" t="s">
        <v>5</v>
      </c>
      <c r="G122" s="20">
        <v>2</v>
      </c>
      <c r="H122" s="25">
        <f t="shared" si="9"/>
        <v>181</v>
      </c>
      <c r="I122" s="24">
        <f t="shared" si="1"/>
        <v>0.15337423312883436</v>
      </c>
    </row>
    <row r="123" spans="2:9" ht="15.75" customHeight="1">
      <c r="B123" s="32" t="s">
        <v>236</v>
      </c>
      <c r="C123" s="31"/>
      <c r="D123" s="30" t="s">
        <v>237</v>
      </c>
      <c r="E123" s="31"/>
      <c r="F123" s="23" t="s">
        <v>4</v>
      </c>
      <c r="G123" s="20">
        <v>1</v>
      </c>
      <c r="H123" s="25">
        <f t="shared" si="9"/>
        <v>905</v>
      </c>
      <c r="I123" s="24">
        <f t="shared" si="1"/>
        <v>0.76687116564417179</v>
      </c>
    </row>
    <row r="124" spans="2:9" ht="15.75" customHeight="1">
      <c r="B124" s="32" t="s">
        <v>238</v>
      </c>
      <c r="C124" s="31"/>
      <c r="D124" s="33" t="s">
        <v>239</v>
      </c>
      <c r="E124" s="31"/>
      <c r="F124" s="23" t="s">
        <v>4</v>
      </c>
      <c r="G124" s="20">
        <v>1</v>
      </c>
      <c r="H124" s="25">
        <f t="shared" si="9"/>
        <v>905</v>
      </c>
      <c r="I124" s="24">
        <f t="shared" si="1"/>
        <v>0.76687116564417179</v>
      </c>
    </row>
    <row r="125" spans="2:9" ht="15.75" customHeight="1">
      <c r="B125" s="32" t="s">
        <v>240</v>
      </c>
      <c r="C125" s="31"/>
      <c r="D125" s="30" t="s">
        <v>241</v>
      </c>
      <c r="E125" s="31"/>
      <c r="F125" s="23" t="s">
        <v>4</v>
      </c>
      <c r="G125" s="20">
        <v>1</v>
      </c>
      <c r="H125" s="25">
        <f t="shared" si="9"/>
        <v>905</v>
      </c>
      <c r="I125" s="24">
        <f t="shared" si="1"/>
        <v>0.76687116564417179</v>
      </c>
    </row>
    <row r="126" spans="2:9" ht="15.75" customHeight="1">
      <c r="B126" s="32" t="s">
        <v>242</v>
      </c>
      <c r="C126" s="31"/>
      <c r="D126" s="33" t="s">
        <v>243</v>
      </c>
      <c r="E126" s="31"/>
      <c r="F126" s="19" t="s">
        <v>5</v>
      </c>
      <c r="G126" s="20">
        <v>2</v>
      </c>
      <c r="H126" s="25">
        <f t="shared" si="9"/>
        <v>181</v>
      </c>
      <c r="I126" s="24">
        <f t="shared" si="1"/>
        <v>0.15337423312883436</v>
      </c>
    </row>
    <row r="127" spans="2:9" ht="15.75" customHeight="1">
      <c r="B127" s="32" t="s">
        <v>244</v>
      </c>
      <c r="C127" s="31"/>
      <c r="D127" s="30" t="s">
        <v>245</v>
      </c>
      <c r="E127" s="31"/>
      <c r="F127" s="23" t="s">
        <v>4</v>
      </c>
      <c r="G127" s="20">
        <v>1</v>
      </c>
      <c r="H127" s="25">
        <f t="shared" si="9"/>
        <v>905</v>
      </c>
      <c r="I127" s="24">
        <f t="shared" si="1"/>
        <v>0.76687116564417179</v>
      </c>
    </row>
    <row r="128" spans="2:9" ht="15.75" customHeight="1">
      <c r="B128" s="32" t="s">
        <v>246</v>
      </c>
      <c r="C128" s="31"/>
      <c r="D128" s="30" t="s">
        <v>247</v>
      </c>
      <c r="E128" s="31"/>
      <c r="F128" s="23" t="s">
        <v>4</v>
      </c>
      <c r="G128" s="20">
        <v>1</v>
      </c>
      <c r="H128" s="25">
        <f t="shared" si="9"/>
        <v>905</v>
      </c>
      <c r="I128" s="24">
        <f t="shared" si="1"/>
        <v>0.76687116564417179</v>
      </c>
    </row>
    <row r="129" spans="2:9" ht="15.75" customHeight="1">
      <c r="B129" s="32" t="s">
        <v>248</v>
      </c>
      <c r="C129" s="31"/>
      <c r="D129" s="30" t="s">
        <v>249</v>
      </c>
      <c r="E129" s="31"/>
      <c r="F129" s="23" t="s">
        <v>3</v>
      </c>
      <c r="G129" s="20">
        <v>1</v>
      </c>
      <c r="H129" s="25">
        <f t="shared" si="9"/>
        <v>1810</v>
      </c>
      <c r="I129" s="24">
        <f t="shared" si="1"/>
        <v>1.5337423312883436</v>
      </c>
    </row>
    <row r="130" spans="2:9" ht="15.75" customHeight="1">
      <c r="B130" s="32" t="s">
        <v>250</v>
      </c>
      <c r="C130" s="31"/>
      <c r="D130" s="30" t="s">
        <v>251</v>
      </c>
      <c r="E130" s="31"/>
      <c r="F130" s="23" t="s">
        <v>4</v>
      </c>
      <c r="G130" s="20">
        <v>1</v>
      </c>
      <c r="H130" s="25">
        <f t="shared" si="9"/>
        <v>905</v>
      </c>
      <c r="I130" s="24">
        <f t="shared" si="1"/>
        <v>0.76687116564417179</v>
      </c>
    </row>
    <row r="131" spans="2:9" ht="15.75" customHeight="1">
      <c r="B131" s="32" t="s">
        <v>252</v>
      </c>
      <c r="C131" s="31"/>
      <c r="D131" s="30" t="s">
        <v>253</v>
      </c>
      <c r="E131" s="31"/>
      <c r="F131" s="23" t="s">
        <v>3</v>
      </c>
      <c r="G131" s="20">
        <v>1</v>
      </c>
      <c r="H131" s="25">
        <f t="shared" si="9"/>
        <v>1810</v>
      </c>
      <c r="I131" s="24">
        <f t="shared" si="1"/>
        <v>1.5337423312883436</v>
      </c>
    </row>
    <row r="132" spans="2:9" ht="15.75" customHeight="1">
      <c r="B132" s="32" t="s">
        <v>254</v>
      </c>
      <c r="C132" s="31"/>
      <c r="D132" s="30" t="s">
        <v>255</v>
      </c>
      <c r="E132" s="31"/>
      <c r="F132" s="19" t="s">
        <v>5</v>
      </c>
      <c r="G132" s="20">
        <v>2</v>
      </c>
      <c r="H132" s="25">
        <f t="shared" si="9"/>
        <v>181</v>
      </c>
      <c r="I132" s="24">
        <f t="shared" si="1"/>
        <v>0.15337423312883436</v>
      </c>
    </row>
    <row r="133" spans="2:9" ht="15.75" customHeight="1">
      <c r="B133" s="32" t="s">
        <v>256</v>
      </c>
      <c r="C133" s="31"/>
      <c r="D133" s="30" t="s">
        <v>257</v>
      </c>
      <c r="E133" s="31"/>
      <c r="F133" s="23" t="s">
        <v>4</v>
      </c>
      <c r="G133" s="20">
        <v>1</v>
      </c>
      <c r="H133" s="25">
        <f t="shared" si="9"/>
        <v>905</v>
      </c>
      <c r="I133" s="24">
        <f t="shared" si="1"/>
        <v>0.76687116564417179</v>
      </c>
    </row>
    <row r="134" spans="2:9" ht="15.75" customHeight="1">
      <c r="B134" s="32" t="s">
        <v>258</v>
      </c>
      <c r="C134" s="31"/>
      <c r="D134" s="30" t="s">
        <v>259</v>
      </c>
      <c r="E134" s="31"/>
      <c r="F134" s="23" t="s">
        <v>4</v>
      </c>
      <c r="G134" s="20">
        <v>1</v>
      </c>
      <c r="H134" s="25">
        <f t="shared" si="9"/>
        <v>905</v>
      </c>
      <c r="I134" s="24">
        <f t="shared" si="1"/>
        <v>0.76687116564417179</v>
      </c>
    </row>
    <row r="135" spans="2:9" ht="15.75" customHeight="1">
      <c r="B135" s="32" t="s">
        <v>260</v>
      </c>
      <c r="C135" s="31"/>
      <c r="D135" s="30" t="s">
        <v>261</v>
      </c>
      <c r="E135" s="31"/>
      <c r="F135" s="23" t="s">
        <v>3</v>
      </c>
      <c r="G135" s="20">
        <v>1</v>
      </c>
      <c r="H135" s="25">
        <f t="shared" si="9"/>
        <v>1810</v>
      </c>
      <c r="I135" s="24">
        <f t="shared" si="1"/>
        <v>1.5337423312883436</v>
      </c>
    </row>
    <row r="136" spans="2:9" ht="15.75" customHeight="1">
      <c r="B136" s="32" t="s">
        <v>262</v>
      </c>
      <c r="C136" s="31"/>
      <c r="D136" s="30" t="s">
        <v>263</v>
      </c>
      <c r="E136" s="31"/>
      <c r="F136" s="23" t="s">
        <v>3</v>
      </c>
      <c r="G136" s="20">
        <v>1</v>
      </c>
      <c r="H136" s="25">
        <f t="shared" si="9"/>
        <v>1810</v>
      </c>
      <c r="I136" s="24">
        <f t="shared" si="1"/>
        <v>1.5337423312883436</v>
      </c>
    </row>
    <row r="137" spans="2:9" ht="15.75" customHeight="1">
      <c r="B137" s="32" t="s">
        <v>264</v>
      </c>
      <c r="C137" s="31"/>
      <c r="D137" s="30" t="s">
        <v>265</v>
      </c>
      <c r="E137" s="31"/>
      <c r="F137" s="19" t="s">
        <v>5</v>
      </c>
      <c r="G137" s="20">
        <v>2</v>
      </c>
      <c r="H137" s="25">
        <f t="shared" si="9"/>
        <v>181</v>
      </c>
      <c r="I137" s="24">
        <f t="shared" si="1"/>
        <v>0.15337423312883436</v>
      </c>
    </row>
    <row r="138" spans="2:9" ht="15.75" customHeight="1">
      <c r="B138" s="32" t="s">
        <v>266</v>
      </c>
      <c r="C138" s="31"/>
      <c r="D138" s="30" t="s">
        <v>77</v>
      </c>
      <c r="E138" s="31"/>
      <c r="F138" s="19" t="s">
        <v>5</v>
      </c>
      <c r="G138" s="20">
        <v>2</v>
      </c>
      <c r="H138" s="25">
        <f t="shared" si="9"/>
        <v>181</v>
      </c>
      <c r="I138" s="24">
        <f t="shared" si="1"/>
        <v>0.15337423312883436</v>
      </c>
    </row>
    <row r="139" spans="2:9" ht="15.75" customHeight="1">
      <c r="B139" s="32" t="s">
        <v>267</v>
      </c>
      <c r="C139" s="31"/>
      <c r="D139" s="30" t="s">
        <v>268</v>
      </c>
      <c r="E139" s="31"/>
      <c r="F139" s="23" t="s">
        <v>4</v>
      </c>
      <c r="G139" s="20">
        <v>1</v>
      </c>
      <c r="H139" s="25">
        <f t="shared" si="9"/>
        <v>905</v>
      </c>
      <c r="I139" s="24">
        <f t="shared" si="1"/>
        <v>0.76687116564417179</v>
      </c>
    </row>
    <row r="140" spans="2:9" ht="15.75" customHeight="1">
      <c r="B140" s="32" t="s">
        <v>269</v>
      </c>
      <c r="C140" s="31"/>
      <c r="D140" s="30" t="s">
        <v>270</v>
      </c>
      <c r="E140" s="31"/>
      <c r="F140" s="19" t="s">
        <v>5</v>
      </c>
      <c r="G140" s="20">
        <v>2</v>
      </c>
      <c r="H140" s="25">
        <f t="shared" si="9"/>
        <v>181</v>
      </c>
      <c r="I140" s="24">
        <f t="shared" si="1"/>
        <v>0.15337423312883436</v>
      </c>
    </row>
    <row r="141" spans="2:9" ht="15.75" customHeight="1">
      <c r="B141" s="32" t="s">
        <v>271</v>
      </c>
      <c r="C141" s="31"/>
      <c r="D141" s="30" t="s">
        <v>118</v>
      </c>
      <c r="E141" s="31"/>
      <c r="F141" s="23" t="s">
        <v>4</v>
      </c>
      <c r="G141" s="20">
        <v>1</v>
      </c>
      <c r="H141" s="25">
        <f t="shared" si="9"/>
        <v>905</v>
      </c>
      <c r="I141" s="24">
        <f t="shared" si="1"/>
        <v>0.76687116564417179</v>
      </c>
    </row>
    <row r="142" spans="2:9" ht="15.75" customHeight="1">
      <c r="B142" s="32" t="s">
        <v>272</v>
      </c>
      <c r="C142" s="31"/>
      <c r="D142" s="30" t="s">
        <v>273</v>
      </c>
      <c r="E142" s="31"/>
      <c r="F142" s="19" t="s">
        <v>5</v>
      </c>
      <c r="G142" s="20">
        <v>2</v>
      </c>
      <c r="H142" s="25">
        <f t="shared" si="9"/>
        <v>181</v>
      </c>
      <c r="I142" s="24">
        <f t="shared" si="1"/>
        <v>0.15337423312883436</v>
      </c>
    </row>
    <row r="143" spans="2:9" ht="15.75" customHeight="1">
      <c r="B143" s="32" t="s">
        <v>274</v>
      </c>
      <c r="C143" s="31"/>
      <c r="D143" s="30" t="s">
        <v>275</v>
      </c>
      <c r="E143" s="31"/>
      <c r="F143" s="23" t="s">
        <v>4</v>
      </c>
      <c r="G143" s="20">
        <v>1</v>
      </c>
      <c r="H143" s="25">
        <f t="shared" si="9"/>
        <v>905</v>
      </c>
      <c r="I143" s="24">
        <f t="shared" si="1"/>
        <v>0.76687116564417179</v>
      </c>
    </row>
    <row r="144" spans="2:9" ht="15.75" customHeight="1">
      <c r="B144" s="32" t="s">
        <v>276</v>
      </c>
      <c r="C144" s="31"/>
      <c r="D144" s="30" t="s">
        <v>277</v>
      </c>
      <c r="E144" s="31"/>
      <c r="F144" s="23" t="s">
        <v>4</v>
      </c>
      <c r="G144" s="20">
        <v>1</v>
      </c>
      <c r="H144" s="25">
        <f t="shared" si="9"/>
        <v>905</v>
      </c>
      <c r="I144" s="24">
        <f t="shared" si="1"/>
        <v>0.76687116564417179</v>
      </c>
    </row>
    <row r="145" spans="2:9" ht="15.75" customHeight="1">
      <c r="B145" s="32" t="s">
        <v>278</v>
      </c>
      <c r="C145" s="31"/>
      <c r="D145" s="30" t="s">
        <v>279</v>
      </c>
      <c r="E145" s="31"/>
      <c r="F145" s="23" t="s">
        <v>4</v>
      </c>
      <c r="G145" s="20">
        <v>1</v>
      </c>
      <c r="H145" s="25">
        <f t="shared" si="9"/>
        <v>905</v>
      </c>
      <c r="I145" s="24">
        <f t="shared" si="1"/>
        <v>0.76687116564417179</v>
      </c>
    </row>
    <row r="146" spans="2:9" ht="15.75" customHeight="1">
      <c r="B146" s="32" t="s">
        <v>280</v>
      </c>
      <c r="C146" s="31"/>
      <c r="D146" s="30" t="s">
        <v>281</v>
      </c>
      <c r="E146" s="31"/>
      <c r="F146" s="23" t="s">
        <v>4</v>
      </c>
      <c r="G146" s="20">
        <v>1</v>
      </c>
      <c r="H146" s="25">
        <f t="shared" si="9"/>
        <v>905</v>
      </c>
      <c r="I146" s="24">
        <f t="shared" si="1"/>
        <v>0.76687116564417179</v>
      </c>
    </row>
    <row r="147" spans="2:9" ht="15.75" customHeight="1">
      <c r="B147" s="32" t="s">
        <v>282</v>
      </c>
      <c r="C147" s="31"/>
      <c r="D147" s="30" t="s">
        <v>283</v>
      </c>
      <c r="E147" s="31"/>
      <c r="F147" s="19" t="s">
        <v>5</v>
      </c>
      <c r="G147" s="20">
        <v>2</v>
      </c>
      <c r="H147" s="25">
        <f t="shared" si="9"/>
        <v>181</v>
      </c>
      <c r="I147" s="24">
        <f t="shared" si="1"/>
        <v>0.15337423312883436</v>
      </c>
    </row>
    <row r="148" spans="2:9" ht="15.75" customHeight="1">
      <c r="B148" s="32" t="s">
        <v>284</v>
      </c>
      <c r="C148" s="31"/>
      <c r="D148" s="33" t="s">
        <v>285</v>
      </c>
      <c r="E148" s="31"/>
      <c r="F148" s="19" t="s">
        <v>5</v>
      </c>
      <c r="G148" s="20">
        <v>2</v>
      </c>
      <c r="H148" s="25">
        <f t="shared" si="9"/>
        <v>181</v>
      </c>
      <c r="I148" s="24">
        <f t="shared" si="1"/>
        <v>0.15337423312883436</v>
      </c>
    </row>
    <row r="149" spans="2:9" ht="15.75" customHeight="1">
      <c r="B149" s="32" t="s">
        <v>286</v>
      </c>
      <c r="C149" s="31"/>
      <c r="D149" s="30" t="s">
        <v>287</v>
      </c>
      <c r="E149" s="31"/>
      <c r="F149" s="23" t="s">
        <v>4</v>
      </c>
      <c r="G149" s="20">
        <v>1</v>
      </c>
      <c r="H149" s="25">
        <f t="shared" si="9"/>
        <v>905</v>
      </c>
      <c r="I149" s="24">
        <f t="shared" si="1"/>
        <v>0.76687116564417179</v>
      </c>
    </row>
    <row r="150" spans="2:9" ht="15.75" customHeight="1">
      <c r="B150" s="32" t="s">
        <v>288</v>
      </c>
      <c r="C150" s="31"/>
      <c r="D150" s="33" t="s">
        <v>289</v>
      </c>
      <c r="E150" s="31"/>
      <c r="F150" s="23" t="s">
        <v>4</v>
      </c>
      <c r="G150" s="20">
        <v>1</v>
      </c>
      <c r="H150" s="25">
        <f t="shared" si="9"/>
        <v>905</v>
      </c>
      <c r="I150" s="24">
        <f t="shared" si="1"/>
        <v>0.76687116564417179</v>
      </c>
    </row>
    <row r="151" spans="2:9" ht="15.75" customHeight="1"/>
    <row r="152" spans="2:9" ht="15.75" customHeight="1">
      <c r="B152" s="57" t="s">
        <v>290</v>
      </c>
      <c r="C152" s="58"/>
      <c r="D152" s="58"/>
      <c r="E152" s="58"/>
      <c r="F152" s="58"/>
      <c r="G152" s="58"/>
      <c r="H152" s="58"/>
      <c r="I152" s="59"/>
    </row>
    <row r="153" spans="2:9" ht="15.75" customHeight="1">
      <c r="B153" s="60"/>
      <c r="C153" s="61"/>
      <c r="D153" s="61"/>
      <c r="E153" s="61"/>
      <c r="F153" s="61"/>
      <c r="G153" s="61"/>
      <c r="H153" s="61"/>
      <c r="I153" s="62"/>
    </row>
    <row r="154" spans="2:9" ht="15.75" customHeight="1">
      <c r="B154" s="60" t="s">
        <v>291</v>
      </c>
      <c r="C154" s="61"/>
      <c r="D154" s="61" t="s">
        <v>301</v>
      </c>
      <c r="E154" s="61"/>
      <c r="F154" s="61"/>
      <c r="G154" s="61"/>
      <c r="H154" s="61"/>
      <c r="I154" s="62"/>
    </row>
    <row r="155" spans="2:9" ht="15.75" customHeight="1">
      <c r="B155" s="60" t="s">
        <v>292</v>
      </c>
      <c r="C155" s="61"/>
      <c r="D155" s="61" t="s">
        <v>302</v>
      </c>
      <c r="E155" s="61"/>
      <c r="F155" s="61"/>
      <c r="G155" s="61"/>
      <c r="H155" s="61"/>
      <c r="I155" s="62"/>
    </row>
    <row r="156" spans="2:9" ht="15.75" customHeight="1">
      <c r="B156" s="60" t="s">
        <v>293</v>
      </c>
      <c r="C156" s="61"/>
      <c r="D156" s="61" t="s">
        <v>294</v>
      </c>
      <c r="E156" s="61"/>
      <c r="F156" s="61"/>
      <c r="G156" s="63"/>
      <c r="H156" s="63"/>
      <c r="I156" s="64"/>
    </row>
    <row r="157" spans="2:9" ht="15.75" customHeight="1">
      <c r="B157" s="60" t="s">
        <v>295</v>
      </c>
      <c r="C157" s="61"/>
      <c r="D157" s="61" t="s">
        <v>296</v>
      </c>
      <c r="E157" s="61"/>
      <c r="F157" s="61"/>
      <c r="G157" s="63"/>
      <c r="H157" s="63"/>
      <c r="I157" s="64"/>
    </row>
    <row r="158" spans="2:9" ht="15.75" customHeight="1">
      <c r="B158" s="60" t="s">
        <v>297</v>
      </c>
      <c r="C158" s="61"/>
      <c r="D158" s="61" t="s">
        <v>298</v>
      </c>
      <c r="E158" s="61"/>
      <c r="F158" s="61"/>
      <c r="G158" s="61"/>
      <c r="H158" s="61"/>
      <c r="I158" s="62"/>
    </row>
    <row r="159" spans="2:9" ht="15.75" customHeight="1">
      <c r="B159" s="60" t="s">
        <v>299</v>
      </c>
      <c r="C159" s="61"/>
      <c r="D159" s="61" t="s">
        <v>298</v>
      </c>
      <c r="E159" s="61"/>
      <c r="F159" s="61"/>
      <c r="G159" s="61"/>
      <c r="H159" s="61"/>
      <c r="I159" s="62"/>
    </row>
    <row r="160" spans="2:9" ht="15.75" customHeight="1">
      <c r="B160" s="65" t="s">
        <v>300</v>
      </c>
      <c r="C160" s="66"/>
      <c r="D160" s="66" t="s">
        <v>298</v>
      </c>
      <c r="E160" s="66"/>
      <c r="F160" s="66"/>
      <c r="G160" s="66"/>
      <c r="H160" s="66"/>
      <c r="I160" s="67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mergeCells count="282">
    <mergeCell ref="D144:E144"/>
    <mergeCell ref="D145:E145"/>
    <mergeCell ref="D146:E146"/>
    <mergeCell ref="D147:E147"/>
    <mergeCell ref="D148:E148"/>
    <mergeCell ref="D149:E149"/>
    <mergeCell ref="D150:E150"/>
    <mergeCell ref="D137:E137"/>
    <mergeCell ref="D138:E138"/>
    <mergeCell ref="D139:E139"/>
    <mergeCell ref="D140:E140"/>
    <mergeCell ref="D141:E141"/>
    <mergeCell ref="D142:E142"/>
    <mergeCell ref="D143:E143"/>
    <mergeCell ref="B144:C144"/>
    <mergeCell ref="B145:C145"/>
    <mergeCell ref="B146:C146"/>
    <mergeCell ref="B147:C147"/>
    <mergeCell ref="B148:C148"/>
    <mergeCell ref="B149:C149"/>
    <mergeCell ref="B150:C150"/>
    <mergeCell ref="B136:C136"/>
    <mergeCell ref="B137:C137"/>
    <mergeCell ref="B138:C138"/>
    <mergeCell ref="B139:C139"/>
    <mergeCell ref="B140:C140"/>
    <mergeCell ref="B141:C141"/>
    <mergeCell ref="B142:C142"/>
    <mergeCell ref="B135:C135"/>
    <mergeCell ref="D130:E130"/>
    <mergeCell ref="D131:E131"/>
    <mergeCell ref="D132:E132"/>
    <mergeCell ref="D133:E133"/>
    <mergeCell ref="D134:E134"/>
    <mergeCell ref="D135:E135"/>
    <mergeCell ref="D136:E136"/>
    <mergeCell ref="B143:C143"/>
    <mergeCell ref="B128:C128"/>
    <mergeCell ref="D128:E128"/>
    <mergeCell ref="D129:E129"/>
    <mergeCell ref="B129:C129"/>
    <mergeCell ref="B130:C130"/>
    <mergeCell ref="B131:C131"/>
    <mergeCell ref="B132:C132"/>
    <mergeCell ref="B133:C133"/>
    <mergeCell ref="B134:C134"/>
    <mergeCell ref="B93:C93"/>
    <mergeCell ref="B94:C94"/>
    <mergeCell ref="B95:C95"/>
    <mergeCell ref="D95:E95"/>
    <mergeCell ref="B96:C96"/>
    <mergeCell ref="D96:E96"/>
    <mergeCell ref="B126:C126"/>
    <mergeCell ref="D126:E126"/>
    <mergeCell ref="B127:C127"/>
    <mergeCell ref="D127:E127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22:C122"/>
    <mergeCell ref="B123:C123"/>
    <mergeCell ref="B124:C124"/>
    <mergeCell ref="D124:E124"/>
    <mergeCell ref="B125:C125"/>
    <mergeCell ref="D125:E125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33 H28">
    <cfRule type="colorScale" priority="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9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0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1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2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4">
      <colorScale>
        <cfvo type="formula" val="A83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5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6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7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9">
      <colorScale>
        <cfvo type="formula" val="A8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3">
    <cfRule type="cellIs" dxfId="55" priority="20" operator="equal">
      <formula>"""A1"""</formula>
    </cfRule>
  </conditionalFormatting>
  <conditionalFormatting sqref="H13:H56 H60:H61 H63:H65 H67:H93">
    <cfRule type="expression" dxfId="54" priority="21">
      <formula>H13="C"</formula>
    </cfRule>
  </conditionalFormatting>
  <conditionalFormatting sqref="H13:H56 H60:H61 H63:H65 H67:H93">
    <cfRule type="expression" dxfId="53" priority="22">
      <formula>H13="C"</formula>
    </cfRule>
  </conditionalFormatting>
  <conditionalFormatting sqref="H13:H56 H60:H61 H63:H65 H67:H93">
    <cfRule type="expression" dxfId="52" priority="23">
      <formula>H13="B"</formula>
    </cfRule>
  </conditionalFormatting>
  <conditionalFormatting sqref="H13:H56 H60:H61 H63:H65 H67:H93">
    <cfRule type="expression" dxfId="51" priority="24">
      <formula>H13="A"</formula>
    </cfRule>
  </conditionalFormatting>
  <conditionalFormatting sqref="H13:H56 H60:H61 H63:H65 H67:H93">
    <cfRule type="expression" dxfId="50" priority="25">
      <formula>H13="A1"</formula>
    </cfRule>
  </conditionalFormatting>
  <conditionalFormatting sqref="H13:H15 H17:H18 H21:H28 H30:H32 H34 H36:H42 H45:H47 H49:H55 H60:H61 H63:H65 H67:H93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3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28" operator="equal">
      <formula>"""A1"""</formula>
    </cfRule>
  </conditionalFormatting>
  <conditionalFormatting sqref="H14">
    <cfRule type="expression" dxfId="48" priority="29">
      <formula>H14="C"</formula>
    </cfRule>
  </conditionalFormatting>
  <conditionalFormatting sqref="H14">
    <cfRule type="expression" dxfId="47" priority="30">
      <formula>H14="C"</formula>
    </cfRule>
  </conditionalFormatting>
  <conditionalFormatting sqref="H14">
    <cfRule type="expression" dxfId="46" priority="31">
      <formula>H14="B"</formula>
    </cfRule>
  </conditionalFormatting>
  <conditionalFormatting sqref="H14">
    <cfRule type="expression" dxfId="45" priority="32">
      <formula>H14="A"</formula>
    </cfRule>
  </conditionalFormatting>
  <conditionalFormatting sqref="H14">
    <cfRule type="expression" dxfId="44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36" operator="equal">
      <formula>"""A1"""</formula>
    </cfRule>
  </conditionalFormatting>
  <conditionalFormatting sqref="H15">
    <cfRule type="expression" dxfId="42" priority="37">
      <formula>H15="C"</formula>
    </cfRule>
  </conditionalFormatting>
  <conditionalFormatting sqref="H15">
    <cfRule type="expression" dxfId="41" priority="38">
      <formula>H15="C"</formula>
    </cfRule>
  </conditionalFormatting>
  <conditionalFormatting sqref="H15">
    <cfRule type="expression" dxfId="40" priority="39">
      <formula>H15="B"</formula>
    </cfRule>
  </conditionalFormatting>
  <conditionalFormatting sqref="H15">
    <cfRule type="expression" dxfId="39" priority="40">
      <formula>H15="A"</formula>
    </cfRule>
  </conditionalFormatting>
  <conditionalFormatting sqref="H15">
    <cfRule type="expression" dxfId="38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44" operator="equal">
      <formula>"""A1"""</formula>
    </cfRule>
  </conditionalFormatting>
  <conditionalFormatting sqref="H18">
    <cfRule type="expression" dxfId="36" priority="45">
      <formula>H18="C"</formula>
    </cfRule>
  </conditionalFormatting>
  <conditionalFormatting sqref="H18">
    <cfRule type="expression" dxfId="35" priority="46">
      <formula>H18="C"</formula>
    </cfRule>
  </conditionalFormatting>
  <conditionalFormatting sqref="H18">
    <cfRule type="expression" dxfId="34" priority="47">
      <formula>H18="B"</formula>
    </cfRule>
  </conditionalFormatting>
  <conditionalFormatting sqref="H18">
    <cfRule type="expression" dxfId="33" priority="48">
      <formula>H18="A"</formula>
    </cfRule>
  </conditionalFormatting>
  <conditionalFormatting sqref="H18">
    <cfRule type="expression" dxfId="32" priority="49">
      <formula>H18="A1"</formula>
    </cfRule>
  </conditionalFormatting>
  <conditionalFormatting sqref="H18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52" operator="equal">
      <formula>"""A1"""</formula>
    </cfRule>
  </conditionalFormatting>
  <conditionalFormatting sqref="H21">
    <cfRule type="expression" dxfId="30" priority="53">
      <formula>H21="C"</formula>
    </cfRule>
  </conditionalFormatting>
  <conditionalFormatting sqref="H21">
    <cfRule type="expression" dxfId="29" priority="54">
      <formula>H21="C"</formula>
    </cfRule>
  </conditionalFormatting>
  <conditionalFormatting sqref="H21">
    <cfRule type="expression" dxfId="28" priority="55">
      <formula>H21="B"</formula>
    </cfRule>
  </conditionalFormatting>
  <conditionalFormatting sqref="H21">
    <cfRule type="expression" dxfId="27" priority="56">
      <formula>H21="A"</formula>
    </cfRule>
  </conditionalFormatting>
  <conditionalFormatting sqref="H21">
    <cfRule type="expression" dxfId="26" priority="57">
      <formula>H21="A1"</formula>
    </cfRule>
  </conditionalFormatting>
  <conditionalFormatting sqref="H21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0" operator="equal">
      <formula>"""A1"""</formula>
    </cfRule>
  </conditionalFormatting>
  <conditionalFormatting sqref="H22">
    <cfRule type="expression" dxfId="24" priority="61">
      <formula>H22="C"</formula>
    </cfRule>
  </conditionalFormatting>
  <conditionalFormatting sqref="H22">
    <cfRule type="expression" dxfId="23" priority="62">
      <formula>H22="C"</formula>
    </cfRule>
  </conditionalFormatting>
  <conditionalFormatting sqref="H22">
    <cfRule type="expression" dxfId="22" priority="63">
      <formula>H22="B"</formula>
    </cfRule>
  </conditionalFormatting>
  <conditionalFormatting sqref="H22">
    <cfRule type="expression" dxfId="21" priority="64">
      <formula>H22="A"</formula>
    </cfRule>
  </conditionalFormatting>
  <conditionalFormatting sqref="H22">
    <cfRule type="expression" dxfId="20" priority="65">
      <formula>H22="A1"</formula>
    </cfRule>
  </conditionalFormatting>
  <conditionalFormatting sqref="H22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68" operator="equal">
      <formula>"""A1"""</formula>
    </cfRule>
  </conditionalFormatting>
  <conditionalFormatting sqref="H23">
    <cfRule type="expression" dxfId="18" priority="69">
      <formula>H23="C"</formula>
    </cfRule>
  </conditionalFormatting>
  <conditionalFormatting sqref="H23">
    <cfRule type="expression" dxfId="17" priority="70">
      <formula>H23="C"</formula>
    </cfRule>
  </conditionalFormatting>
  <conditionalFormatting sqref="H23">
    <cfRule type="expression" dxfId="16" priority="71">
      <formula>H23="B"</formula>
    </cfRule>
  </conditionalFormatting>
  <conditionalFormatting sqref="H23">
    <cfRule type="expression" dxfId="15" priority="72">
      <formula>H23="A"</formula>
    </cfRule>
  </conditionalFormatting>
  <conditionalFormatting sqref="H23">
    <cfRule type="expression" dxfId="14" priority="73">
      <formula>H23="A1"</formula>
    </cfRule>
  </conditionalFormatting>
  <conditionalFormatting sqref="H23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151 F161:F420">
    <cfRule type="expression" dxfId="13" priority="76">
      <formula>F13="C"</formula>
    </cfRule>
  </conditionalFormatting>
  <conditionalFormatting sqref="F13:F151 F161:F420">
    <cfRule type="expression" dxfId="12" priority="77">
      <formula>F13="B"</formula>
    </cfRule>
  </conditionalFormatting>
  <conditionalFormatting sqref="F13:F151 F161:F420">
    <cfRule type="expression" dxfId="11" priority="78">
      <formula>F13="A"</formula>
    </cfRule>
  </conditionalFormatting>
  <conditionalFormatting sqref="F13:F151 F161:F420">
    <cfRule type="expression" dxfId="10" priority="79">
      <formula>F13="A1"</formula>
    </cfRule>
  </conditionalFormatting>
  <conditionalFormatting sqref="H57:H59 H62 H66 H94:H150">
    <cfRule type="cellIs" dxfId="9" priority="80" operator="equal">
      <formula>"""A1"""</formula>
    </cfRule>
  </conditionalFormatting>
  <conditionalFormatting sqref="H57:H59 H62 H66 H94:H150">
    <cfRule type="expression" dxfId="8" priority="81">
      <formula>H57="C"</formula>
    </cfRule>
  </conditionalFormatting>
  <conditionalFormatting sqref="H57:H59 H62 H66 H94:H150">
    <cfRule type="expression" dxfId="7" priority="82">
      <formula>H57="C"</formula>
    </cfRule>
  </conditionalFormatting>
  <conditionalFormatting sqref="H57:H59 H62 H66 H94:H150">
    <cfRule type="expression" dxfId="6" priority="83">
      <formula>H57="B"</formula>
    </cfRule>
  </conditionalFormatting>
  <conditionalFormatting sqref="H57:H59 H62 H66 H94:H150">
    <cfRule type="expression" dxfId="5" priority="84">
      <formula>H57="A"</formula>
    </cfRule>
  </conditionalFormatting>
  <conditionalFormatting sqref="H57:H59 H62 H66 H94:H150">
    <cfRule type="expression" dxfId="4" priority="85">
      <formula>H57="A1"</formula>
    </cfRule>
  </conditionalFormatting>
  <conditionalFormatting sqref="H94:H150">
    <cfRule type="colorScale" priority="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 H94:H150">
    <cfRule type="colorScale" priority="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2:F160">
    <cfRule type="expression" dxfId="3" priority="1">
      <formula>F152="C"</formula>
    </cfRule>
  </conditionalFormatting>
  <conditionalFormatting sqref="F152:F160">
    <cfRule type="expression" dxfId="2" priority="2">
      <formula>F152="B"</formula>
    </cfRule>
  </conditionalFormatting>
  <conditionalFormatting sqref="F152:F160">
    <cfRule type="expression" dxfId="1" priority="3">
      <formula>F152="A"</formula>
    </cfRule>
  </conditionalFormatting>
  <conditionalFormatting sqref="F152:F160">
    <cfRule type="expression" dxfId="0" priority="4">
      <formula>F152="A1"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2022-05-30T01:07:30Z</dcterms:modified>
</cp:coreProperties>
</file>