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Atribuiçãode Cat." sheetId="1" r:id="rId1"/>
  </sheets>
  <calcPr calcId="162913"/>
  <extLst>
    <ext uri="GoogleSheetsCustomDataVersion1">
      <go:sheetsCustomData xmlns:go="http://customooxmlschemas.google.com/" r:id="rId5" roundtripDataSignature="AMtx7mge5WKwG3ZbSS2iapbjGiq3hpQ/Fg=="/>
    </ext>
  </extLst>
</workbook>
</file>

<file path=xl/calcChain.xml><?xml version="1.0" encoding="utf-8"?>
<calcChain xmlns="http://schemas.openxmlformats.org/spreadsheetml/2006/main">
  <c r="H161" i="1" l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9" i="1" s="1"/>
  <c r="I16" i="1" l="1"/>
  <c r="I22" i="1"/>
  <c r="I28" i="1"/>
  <c r="I46" i="1"/>
  <c r="I18" i="1"/>
  <c r="I24" i="1"/>
  <c r="I30" i="1"/>
  <c r="I34" i="1"/>
  <c r="I40" i="1"/>
  <c r="I52" i="1"/>
  <c r="I60" i="1"/>
  <c r="I66" i="1"/>
  <c r="I72" i="1"/>
  <c r="I78" i="1"/>
  <c r="I84" i="1"/>
  <c r="I90" i="1"/>
  <c r="I96" i="1"/>
  <c r="I102" i="1"/>
  <c r="I108" i="1"/>
  <c r="I114" i="1"/>
  <c r="I120" i="1"/>
  <c r="I126" i="1"/>
  <c r="I132" i="1"/>
  <c r="I138" i="1"/>
  <c r="I144" i="1"/>
  <c r="I150" i="1"/>
  <c r="I156" i="1"/>
  <c r="I42" i="1"/>
  <c r="I56" i="1"/>
  <c r="I68" i="1"/>
  <c r="I80" i="1"/>
  <c r="I92" i="1"/>
  <c r="I104" i="1"/>
  <c r="I116" i="1"/>
  <c r="I128" i="1"/>
  <c r="I152" i="1"/>
  <c r="I25" i="1"/>
  <c r="I49" i="1"/>
  <c r="I81" i="1"/>
  <c r="I105" i="1"/>
  <c r="I129" i="1"/>
  <c r="I141" i="1"/>
  <c r="I159" i="1"/>
  <c r="I36" i="1"/>
  <c r="I48" i="1"/>
  <c r="I62" i="1"/>
  <c r="I74" i="1"/>
  <c r="I86" i="1"/>
  <c r="I98" i="1"/>
  <c r="I110" i="1"/>
  <c r="I122" i="1"/>
  <c r="I134" i="1"/>
  <c r="I140" i="1"/>
  <c r="I146" i="1"/>
  <c r="I158" i="1"/>
  <c r="I19" i="1"/>
  <c r="I37" i="1"/>
  <c r="I57" i="1"/>
  <c r="I69" i="1"/>
  <c r="I93" i="1"/>
  <c r="I111" i="1"/>
  <c r="I153" i="1"/>
  <c r="I160" i="1"/>
  <c r="I148" i="1"/>
  <c r="I145" i="1"/>
  <c r="I142" i="1"/>
  <c r="I139" i="1"/>
  <c r="I136" i="1"/>
  <c r="I133" i="1"/>
  <c r="I130" i="1"/>
  <c r="I127" i="1"/>
  <c r="I121" i="1"/>
  <c r="I115" i="1"/>
  <c r="I103" i="1"/>
  <c r="I100" i="1"/>
  <c r="I88" i="1"/>
  <c r="I82" i="1"/>
  <c r="I76" i="1"/>
  <c r="I67" i="1"/>
  <c r="I61" i="1"/>
  <c r="I47" i="1"/>
  <c r="I29" i="1"/>
  <c r="I17" i="1"/>
  <c r="I151" i="1"/>
  <c r="I112" i="1"/>
  <c r="I91" i="1"/>
  <c r="I73" i="1"/>
  <c r="I55" i="1"/>
  <c r="I35" i="1"/>
  <c r="I154" i="1"/>
  <c r="I109" i="1"/>
  <c r="I94" i="1"/>
  <c r="I79" i="1"/>
  <c r="I64" i="1"/>
  <c r="I50" i="1"/>
  <c r="I41" i="1"/>
  <c r="I38" i="1"/>
  <c r="I32" i="1"/>
  <c r="I23" i="1"/>
  <c r="I14" i="1"/>
  <c r="I157" i="1"/>
  <c r="I124" i="1"/>
  <c r="I118" i="1"/>
  <c r="I106" i="1"/>
  <c r="I97" i="1"/>
  <c r="I85" i="1"/>
  <c r="I70" i="1"/>
  <c r="I58" i="1"/>
  <c r="I44" i="1"/>
  <c r="I26" i="1"/>
  <c r="I20" i="1"/>
  <c r="I31" i="1"/>
  <c r="I43" i="1"/>
  <c r="I63" i="1"/>
  <c r="I75" i="1"/>
  <c r="I87" i="1"/>
  <c r="I99" i="1"/>
  <c r="I117" i="1"/>
  <c r="I123" i="1"/>
  <c r="I135" i="1"/>
  <c r="I147" i="1"/>
  <c r="I15" i="1"/>
  <c r="I21" i="1"/>
  <c r="I27" i="1"/>
  <c r="I33" i="1"/>
  <c r="I39" i="1"/>
  <c r="I45" i="1"/>
  <c r="I51" i="1"/>
  <c r="I59" i="1"/>
  <c r="I65" i="1"/>
  <c r="I71" i="1"/>
  <c r="I77" i="1"/>
  <c r="I83" i="1"/>
  <c r="I89" i="1"/>
  <c r="I95" i="1"/>
  <c r="I101" i="1"/>
  <c r="I107" i="1"/>
  <c r="I113" i="1"/>
  <c r="I119" i="1"/>
  <c r="I125" i="1"/>
  <c r="I131" i="1"/>
  <c r="I137" i="1"/>
  <c r="I143" i="1"/>
  <c r="I149" i="1"/>
  <c r="I155" i="1"/>
  <c r="I161" i="1"/>
  <c r="I13" i="1"/>
</calcChain>
</file>

<file path=xl/sharedStrings.xml><?xml version="1.0" encoding="utf-8"?>
<sst xmlns="http://schemas.openxmlformats.org/spreadsheetml/2006/main" count="479" uniqueCount="319">
  <si>
    <t>CRITÉRIO DE CATEGORÍA</t>
  </si>
  <si>
    <t>A1</t>
  </si>
  <si>
    <t>Ficha de Atribuição de Categoria</t>
  </si>
  <si>
    <t>A</t>
  </si>
  <si>
    <t>B</t>
  </si>
  <si>
    <t>C</t>
  </si>
  <si>
    <t>DATA:</t>
  </si>
  <si>
    <t>CAPÍTULOS:</t>
  </si>
  <si>
    <t>OBRA:</t>
  </si>
  <si>
    <t>DA COR DO PECADO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</si>
  <si>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</si>
  <si>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</si>
  <si>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</si>
  <si>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</si>
  <si>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</si>
  <si>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</si>
  <si>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</si>
  <si>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</si>
  <si>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Alinne Moraes</t>
  </si>
  <si>
    <t>Moa Nascimento</t>
  </si>
  <si>
    <t>Aracy Balabanian</t>
  </si>
  <si>
    <t>Germana</t>
  </si>
  <si>
    <t>Arlindo Lopes</t>
  </si>
  <si>
    <t>Cezinha</t>
  </si>
  <si>
    <t>Caio Blat</t>
  </si>
  <si>
    <t>Abelardo Sardinha (Bel)</t>
  </si>
  <si>
    <t>Carmen Frenzel</t>
  </si>
  <si>
    <t>Empregada de Verinha</t>
  </si>
  <si>
    <t>Cauã Reymond</t>
  </si>
  <si>
    <t>Thor Sardinha</t>
  </si>
  <si>
    <t>Felipe Latgé</t>
  </si>
  <si>
    <t>Otávio Lambertini</t>
  </si>
  <si>
    <t>Fernanda Paes Leme</t>
  </si>
  <si>
    <t>Nieta Bazarov</t>
  </si>
  <si>
    <t>Giordanna Forte</t>
  </si>
  <si>
    <t>Walkíria (Kika)</t>
  </si>
  <si>
    <t>Giovanna Antonelli</t>
  </si>
  <si>
    <t>Bárbara Campos Sodré</t>
  </si>
  <si>
    <t>Graziela Moretto</t>
  </si>
  <si>
    <t>Valfrida (Beki)</t>
  </si>
  <si>
    <t>Guilherme Weber</t>
  </si>
  <si>
    <t>Tony Peixoto de Almeida</t>
  </si>
  <si>
    <t>Jonathan Haagensen</t>
  </si>
  <si>
    <t>Dodô</t>
  </si>
  <si>
    <t>Jorge Coutinho</t>
  </si>
  <si>
    <t>Ítalo Garcia</t>
  </si>
  <si>
    <t>Karina Bacchi</t>
  </si>
  <si>
    <t>Tina Fuchs</t>
  </si>
  <si>
    <t>Leonardo Brício</t>
  </si>
  <si>
    <t>Ulisses Sardinha</t>
  </si>
  <si>
    <t>Liliana Castro</t>
  </si>
  <si>
    <t>Olívia</t>
  </si>
  <si>
    <t>Lima Duarte</t>
  </si>
  <si>
    <t>Afonso Lambertini</t>
  </si>
  <si>
    <t>Lucy Ramos</t>
  </si>
  <si>
    <t>Olga</t>
  </si>
  <si>
    <t>Maitê Proença</t>
  </si>
  <si>
    <t>Vera Campos Sodré (Verinha)</t>
  </si>
  <si>
    <t>Maria Rosa</t>
  </si>
  <si>
    <t>Laura Garcia</t>
  </si>
  <si>
    <t>Marilu Bueno</t>
  </si>
  <si>
    <t>Stela</t>
  </si>
  <si>
    <t>Matheus Nachtergaele</t>
  </si>
  <si>
    <t>Pai Helinho</t>
  </si>
  <si>
    <t>Mônica Torres</t>
  </si>
  <si>
    <t>Nívea</t>
  </si>
  <si>
    <t>Ney Latorraca</t>
  </si>
  <si>
    <t>Eduardo Campos Sodré</t>
  </si>
  <si>
    <t>Pedro Neschling</t>
  </si>
  <si>
    <t>Dionísio Sardinha (Dio)</t>
  </si>
  <si>
    <t>Reynaldo Giannecchini</t>
  </si>
  <si>
    <t>Paco Lambertini / Apolo Sardinha</t>
  </si>
  <si>
    <t>Rocco Pitanga</t>
  </si>
  <si>
    <t>Felipe Garcia</t>
  </si>
  <si>
    <t>Rosi Campos</t>
  </si>
  <si>
    <t>Edilásia Sardinha (Mamuska)</t>
  </si>
  <si>
    <t>Samara Felippo</t>
  </si>
  <si>
    <t>Greta Bazarov</t>
  </si>
  <si>
    <t>Sérgio Malheiros</t>
  </si>
  <si>
    <t>Raí de Souza</t>
  </si>
  <si>
    <t>Sidney Magal</t>
  </si>
  <si>
    <t>Frazão</t>
  </si>
  <si>
    <t>Solange Couto</t>
  </si>
  <si>
    <t>Dona Lita</t>
  </si>
  <si>
    <t>Taís Araújo</t>
  </si>
  <si>
    <t>Preta de Souza</t>
  </si>
  <si>
    <t>Tarciana Saad</t>
  </si>
  <si>
    <t>Natasha Bazaróv</t>
  </si>
  <si>
    <t>Thiago Martins</t>
  </si>
  <si>
    <t>Sal</t>
  </si>
  <si>
    <t>Tuca Andrada</t>
  </si>
  <si>
    <t>Kaíke Oliveira</t>
  </si>
  <si>
    <t>Vanessa Gerbelli</t>
  </si>
  <si>
    <t>Tancinha</t>
  </si>
  <si>
    <t>Victor Perales</t>
  </si>
  <si>
    <t>Brasilino (Brad)</t>
  </si>
  <si>
    <t>PARTICIPAÇÕES ESPECIAIS/OUTROS</t>
  </si>
  <si>
    <t>Ada Chaseliov</t>
  </si>
  <si>
    <t>Solange</t>
  </si>
  <si>
    <t>Adalberto Nunes</t>
  </si>
  <si>
    <t>Pai-de-santo</t>
  </si>
  <si>
    <t>Adriana de Broux</t>
  </si>
  <si>
    <t>Clarisse (mulher de Borja)</t>
  </si>
  <si>
    <t>Alberto Brigadeiro</t>
  </si>
  <si>
    <t>Inspetor Malta</t>
  </si>
  <si>
    <t>Alexandre Picarelli</t>
  </si>
  <si>
    <t>Vigarista da festa com Eduardo</t>
  </si>
  <si>
    <t>Alexandre Zacchia</t>
  </si>
  <si>
    <t>Turcão</t>
  </si>
  <si>
    <t>Amilton Monteiro</t>
  </si>
  <si>
    <t>Dr. Laerte (advogado de Paco)</t>
  </si>
  <si>
    <t>André Bicudo</t>
  </si>
  <si>
    <t>Grama (amigo de Paco e Felipe)</t>
  </si>
  <si>
    <t>Aramis Trindade</t>
  </si>
  <si>
    <t>Matuto</t>
  </si>
  <si>
    <t>Bernardo Castro Alves</t>
  </si>
  <si>
    <t>Neco</t>
  </si>
  <si>
    <t>Berta Loran</t>
  </si>
  <si>
    <t>Dinorá</t>
  </si>
  <si>
    <t>Caco Baresi</t>
  </si>
  <si>
    <t>Policial rodoviário</t>
  </si>
  <si>
    <t>Carlos Seidl</t>
  </si>
  <si>
    <t>Oficial de justiça</t>
  </si>
  <si>
    <t>Carolina Dieckmann</t>
  </si>
  <si>
    <t>Júlia</t>
  </si>
  <si>
    <t>Carvalhinho</t>
  </si>
  <si>
    <t>Silveirinha</t>
  </si>
  <si>
    <t>Cássio Pandolfi</t>
  </si>
  <si>
    <t>Dono de um mercado</t>
  </si>
  <si>
    <t>Castro Gonzaga</t>
  </si>
  <si>
    <t>Padre</t>
  </si>
  <si>
    <t>Cláudia Ohana</t>
  </si>
  <si>
    <t>Zuleide</t>
  </si>
  <si>
    <t>Cláudio Caparica</t>
  </si>
  <si>
    <t>Daniel Erthal</t>
  </si>
  <si>
    <t>Pedra</t>
  </si>
  <si>
    <t>David Cardoso</t>
  </si>
  <si>
    <t>Pimenta</t>
  </si>
  <si>
    <t>David Herman</t>
  </si>
  <si>
    <t>Dr. Kruger</t>
  </si>
  <si>
    <t>Diego Cristo</t>
  </si>
  <si>
    <t>Wolney Pavão</t>
  </si>
  <si>
    <t>Dirce Migliaccio</t>
  </si>
  <si>
    <t>Zazi</t>
  </si>
  <si>
    <t>Ed Oliveira</t>
  </si>
  <si>
    <t>Nogueira (chefe da segurança de Afonso)</t>
  </si>
  <si>
    <t>Edmilson Barros</t>
  </si>
  <si>
    <t>Joba</t>
  </si>
  <si>
    <t>Eliane Costa</t>
  </si>
  <si>
    <t>Marizete</t>
  </si>
  <si>
    <t>Emerson Montovani</t>
  </si>
  <si>
    <t>Policial</t>
  </si>
  <si>
    <t>Fábio Lago</t>
  </si>
  <si>
    <t>Sem-teto</t>
  </si>
  <si>
    <t>Fausto Maulle</t>
  </si>
  <si>
    <t>Jamil</t>
  </si>
  <si>
    <t>Felipe Nunes Naim</t>
  </si>
  <si>
    <t>Raí (bebê)</t>
  </si>
  <si>
    <t>Fernanda Pontes</t>
  </si>
  <si>
    <t>Pit Cachorra</t>
  </si>
  <si>
    <t>Fernando Caruso</t>
  </si>
  <si>
    <t>Pretendente gago de Verinha</t>
  </si>
  <si>
    <t>Flávia Alessandra</t>
  </si>
  <si>
    <t>Lena</t>
  </si>
  <si>
    <t>Flávia Bonato</t>
  </si>
  <si>
    <t>Dalva</t>
  </si>
  <si>
    <t>Francisca Queiroz</t>
  </si>
  <si>
    <t>Carla</t>
  </si>
  <si>
    <t>Francisco Cuoco</t>
  </si>
  <si>
    <t>Pai Gaudêncio</t>
  </si>
  <si>
    <t>Gabriela de Cicco</t>
  </si>
  <si>
    <t>Eva</t>
  </si>
  <si>
    <t>Giovani di Toni</t>
  </si>
  <si>
    <t>Odete</t>
  </si>
  <si>
    <t>Giuseppe Oristânio</t>
  </si>
  <si>
    <t>Sérgio</t>
  </si>
  <si>
    <t xml:space="preserve">Glória Menezes </t>
  </si>
  <si>
    <t>Kiki</t>
  </si>
  <si>
    <t>Gustavo Rodrigues</t>
  </si>
  <si>
    <t>Dr. Júlio Malheiros (médico de Moa)</t>
  </si>
  <si>
    <t>Hugo Gross</t>
  </si>
  <si>
    <t>Apresentador de luta</t>
  </si>
  <si>
    <t>Iara Jamra</t>
  </si>
  <si>
    <t>Margarida</t>
  </si>
  <si>
    <t>Ida Gomes</t>
  </si>
  <si>
    <t>Tia Heloísa</t>
  </si>
  <si>
    <t>Iracema Starling</t>
  </si>
  <si>
    <t>Carmem</t>
  </si>
  <si>
    <t>Ivone Hoffmann</t>
  </si>
  <si>
    <t>Marina</t>
  </si>
  <si>
    <t>Ivy Goulart</t>
  </si>
  <si>
    <t>Maquiador do ano</t>
  </si>
  <si>
    <t>Jacqueline Laurence</t>
  </si>
  <si>
    <t>Víúva de Almeidinha</t>
  </si>
  <si>
    <t>Jaime Leibovitch</t>
  </si>
  <si>
    <t>Gerente do hotel</t>
  </si>
  <si>
    <t>Jamil Hamdan</t>
  </si>
  <si>
    <t>Napoleão Sardinha</t>
  </si>
  <si>
    <t>Jandir Ferrari</t>
  </si>
  <si>
    <t>Carvalho</t>
  </si>
  <si>
    <t>Jean Paul</t>
  </si>
  <si>
    <t>José D'Artagnan Júnior</t>
  </si>
  <si>
    <t>Luís</t>
  </si>
  <si>
    <t>José Maurício Machline</t>
  </si>
  <si>
    <t>Francisquinho</t>
  </si>
  <si>
    <t>Juliana Mesquita</t>
  </si>
  <si>
    <t>Mila</t>
  </si>
  <si>
    <t>Kadu Moliterno</t>
  </si>
  <si>
    <t>Locutor do campeonato de surf</t>
  </si>
  <si>
    <t>Lafayette Galvão</t>
  </si>
  <si>
    <t>Pai Serafim</t>
  </si>
  <si>
    <t>Leandro Oliva</t>
  </si>
  <si>
    <t>Wanderley</t>
  </si>
  <si>
    <t>Leona Cavalli</t>
  </si>
  <si>
    <t>Edilásia (jovem)</t>
  </si>
  <si>
    <t>Luciana Vendramini</t>
  </si>
  <si>
    <t>Gracielle</t>
  </si>
  <si>
    <t>Luiz Nicolau</t>
  </si>
  <si>
    <t>Jibóia (presidiário amigo de Kaíke)</t>
  </si>
  <si>
    <t>Mara Manzan</t>
  </si>
  <si>
    <t>Cliente de Pai Helinho</t>
  </si>
  <si>
    <t>Marcelo Ferreira</t>
  </si>
  <si>
    <t>Ricardo</t>
  </si>
  <si>
    <t>Márcio Vito</t>
  </si>
  <si>
    <t>Juiz</t>
  </si>
  <si>
    <t>Marcius Melhem</t>
  </si>
  <si>
    <t>Pretendente nordestino de Verinha</t>
  </si>
  <si>
    <t>Marcos Otávio</t>
  </si>
  <si>
    <t>Repórter</t>
  </si>
  <si>
    <t>Maria Pompeu</t>
  </si>
  <si>
    <t>Dona Dinah</t>
  </si>
  <si>
    <t>Marília Pêra</t>
  </si>
  <si>
    <t>Violante Martins</t>
  </si>
  <si>
    <t>Mário Schoemberger</t>
  </si>
  <si>
    <t>Borja</t>
  </si>
  <si>
    <t>Maurício Ludewig</t>
  </si>
  <si>
    <t>Silva</t>
  </si>
  <si>
    <t>Micaela Góes</t>
  </si>
  <si>
    <t>Germana (jovem)</t>
  </si>
  <si>
    <t>Milena Toscano</t>
  </si>
  <si>
    <t>Tiete de Thor e Dionísio</t>
  </si>
  <si>
    <t>Milhem Cortaz</t>
  </si>
  <si>
    <t>Ladrão</t>
  </si>
  <si>
    <t>Murilo Elbas</t>
  </si>
  <si>
    <t>Médico do sanatório</t>
  </si>
  <si>
    <t>Murilo Grossi</t>
  </si>
  <si>
    <t>Advogado de Toni</t>
  </si>
  <si>
    <t>Natália Lage</t>
  </si>
  <si>
    <t>Roxane</t>
  </si>
  <si>
    <t>Neco Vila Lobos</t>
  </si>
  <si>
    <t>Afonso (jovem)</t>
  </si>
  <si>
    <t>Nicolas Trevijano</t>
  </si>
  <si>
    <t>Solano</t>
  </si>
  <si>
    <t>Octávio Mendes</t>
  </si>
  <si>
    <t>Conde</t>
  </si>
  <si>
    <t>Otto Jr.</t>
  </si>
  <si>
    <t>Paula Burlamaqui</t>
  </si>
  <si>
    <t>Paula de Paula</t>
  </si>
  <si>
    <t>Recepcionista da empresa Lambertini</t>
  </si>
  <si>
    <t>Paulo Ascenção</t>
  </si>
  <si>
    <t>Motorista</t>
  </si>
  <si>
    <t>Paulo Figueiredo</t>
  </si>
  <si>
    <t>Dr. Eriberto</t>
  </si>
  <si>
    <t>Paulo Giardini</t>
  </si>
  <si>
    <t>Vilhena</t>
  </si>
  <si>
    <t>Paulo Júnior</t>
  </si>
  <si>
    <t>Assaltante</t>
  </si>
  <si>
    <t>Plínio Soares</t>
  </si>
  <si>
    <t>Edgar</t>
  </si>
  <si>
    <t>Raymundo de Souza</t>
  </si>
  <si>
    <t>Delegado</t>
  </si>
  <si>
    <t>Ricardo Martins</t>
  </si>
  <si>
    <t>Vinícius</t>
  </si>
  <si>
    <t>Ricardo Pavão</t>
  </si>
  <si>
    <t>Nonato (fundidor de ouro)</t>
  </si>
  <si>
    <t>Ricardo Rathsam</t>
  </si>
  <si>
    <t>Evaristo</t>
  </si>
  <si>
    <t>Rita Guedes</t>
  </si>
  <si>
    <t>Mariana</t>
  </si>
  <si>
    <t>Rodrigo Hilbert</t>
  </si>
  <si>
    <t>Roberval</t>
  </si>
  <si>
    <t>Roger Gobeth</t>
  </si>
  <si>
    <t>Beto</t>
  </si>
  <si>
    <t>Rômulo Estrela</t>
  </si>
  <si>
    <t>Minotauro</t>
  </si>
  <si>
    <t>Samuel Vieira</t>
  </si>
  <si>
    <t>Íris</t>
  </si>
  <si>
    <t>Sandro Cristopher</t>
  </si>
  <si>
    <t>Strondelli / Firmino Álvares Bezerra</t>
  </si>
  <si>
    <t>Sérgio Guizé</t>
  </si>
  <si>
    <t>Guilherme</t>
  </si>
  <si>
    <t>Sérgio Loroza</t>
  </si>
  <si>
    <t>Tonhão</t>
  </si>
  <si>
    <t>Sérgio Mamberti</t>
  </si>
  <si>
    <t>Desembargador</t>
  </si>
  <si>
    <t>Tamara Ribeiro</t>
  </si>
  <si>
    <t>Luísa (namorada de Raí)</t>
  </si>
  <si>
    <t>Tatiana Muniz</t>
  </si>
  <si>
    <t>Intelectual apaixonada por Thor</t>
  </si>
  <si>
    <t>Thaís Garayp</t>
  </si>
  <si>
    <t>Parteira de Preta</t>
  </si>
  <si>
    <t>Tuna Dwek</t>
  </si>
  <si>
    <t>Bancária suíça</t>
  </si>
  <si>
    <t>Vanessa Pascale</t>
  </si>
  <si>
    <t>Paula (namorada de Felipe)</t>
  </si>
  <si>
    <t>Yaçanã Martins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</si>
  <si>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</si>
  <si>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</si>
  <si>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</si>
  <si>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</si>
  <si>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23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</si>
  <si>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</si>
  <si>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</si>
  <si>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</si>
  <si>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</si>
  <si>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</si>
  <si>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</si>
  <si>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João Emanuel Carneiro</t>
  </si>
  <si>
    <t>Luiz Henrique Rios/Denise Saraceni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</si>
</sst>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Arial"/>
    </font>
    <font>
      <b/>
      <sz val="12"/>
      <color rgb="FF17365D"/>
      <name val="Calibri"/>
    </font>
    <font>
      <sz val="12"/>
      <name val="Arial"/>
    </font>
    <font>
      <sz val="12"/>
      <color rgb="FF9C0006"/>
      <name val="Calibri"/>
    </font>
    <font>
      <sz val="12"/>
      <color rgb="FF000000"/>
      <name val="Calibri"/>
    </font>
    <font>
      <sz val="18"/>
      <color rgb="FF366092"/>
      <name val="Avenir"/>
    </font>
    <font>
      <sz val="28"/>
      <color rgb="FF366092"/>
      <name val="Avenir"/>
    </font>
    <font>
      <sz val="12"/>
      <color rgb="FF006100"/>
      <name val="Calibri"/>
    </font>
    <font>
      <sz val="12"/>
      <color rgb="FF9C6500"/>
      <name val="Calibri"/>
    </font>
    <font>
      <sz val="12"/>
      <color rgb="FF974706"/>
      <name val="Calibri"/>
    </font>
    <font>
      <sz val="12"/>
      <color rgb="FFFF0000"/>
      <name val="Calibri"/>
    </font>
    <font>
      <sz val="12"/>
      <color rgb="FF17365D"/>
      <name val="Calibri"/>
    </font>
    <font>
      <sz val="12"/>
      <color theme="1"/>
      <name val="Calibri"/>
    </font>
    <font>
      <b/>
      <sz val="14"/>
      <color rgb="FF17365D"/>
      <name val="Calibri"/>
    </font>
    <font>
      <b/>
      <sz val="12"/>
      <color rgb="FF4F6128"/>
      <name val="Calibri"/>
    </font>
    <font>
      <sz val="14"/>
      <color theme="1"/>
      <name val="Book Antiqua"/>
    </font>
    <font>
      <b/>
      <sz val="14"/>
      <color theme="1"/>
      <name val="Book Antiqua"/>
    </font>
    <font>
      <sz val="12"/>
      <color theme="1"/>
      <name val="Arial"/>
    </font>
    <font>
      <sz val="14"/>
      <color theme="1"/>
      <name val="Arial"/>
      <family val="2"/>
    </font>
    <font>
      <sz val="14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8"/>
  </cellStyleXfs>
  <cellXfs count="75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/>
    <xf numFmtId="0" fontId="11" fillId="9" borderId="16" xfId="0" applyFont="1" applyFill="1" applyBorder="1"/>
    <xf numFmtId="0" fontId="12" fillId="4" borderId="17" xfId="0" applyFont="1" applyFill="1" applyBorder="1" applyAlignment="1"/>
    <xf numFmtId="0" fontId="1" fillId="9" borderId="18" xfId="0" applyFont="1" applyFill="1" applyBorder="1" applyAlignment="1">
      <alignment horizontal="center"/>
    </xf>
    <xf numFmtId="0" fontId="12" fillId="4" borderId="19" xfId="0" applyFont="1" applyFill="1" applyBorder="1" applyAlignment="1"/>
    <xf numFmtId="0" fontId="11" fillId="9" borderId="20" xfId="0" applyFont="1" applyFill="1" applyBorder="1"/>
    <xf numFmtId="0" fontId="1" fillId="9" borderId="23" xfId="0" applyFont="1" applyFill="1" applyBorder="1" applyAlignment="1">
      <alignment horizontal="center"/>
    </xf>
    <xf numFmtId="0" fontId="12" fillId="0" borderId="24" xfId="0" applyFont="1" applyBorder="1"/>
    <xf numFmtId="0" fontId="14" fillId="4" borderId="3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" xfId="0" applyFont="1" applyBorder="1"/>
    <xf numFmtId="0" fontId="12" fillId="0" borderId="30" xfId="0" applyFont="1" applyBorder="1" applyAlignment="1">
      <alignment horizontal="center"/>
    </xf>
    <xf numFmtId="0" fontId="12" fillId="0" borderId="9" xfId="0" applyFont="1" applyBorder="1"/>
    <xf numFmtId="0" fontId="12" fillId="0" borderId="3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5" xfId="0" applyFont="1" applyBorder="1"/>
    <xf numFmtId="0" fontId="12" fillId="0" borderId="39" xfId="0" applyFont="1" applyBorder="1" applyAlignment="1">
      <alignment horizontal="center"/>
    </xf>
    <xf numFmtId="0" fontId="12" fillId="0" borderId="40" xfId="0" applyFont="1" applyBorder="1"/>
    <xf numFmtId="0" fontId="16" fillId="5" borderId="33" xfId="0" applyFont="1" applyFill="1" applyBorder="1" applyAlignment="1">
      <alignment vertical="center"/>
    </xf>
    <xf numFmtId="0" fontId="2" fillId="0" borderId="32" xfId="0" applyFont="1" applyBorder="1"/>
    <xf numFmtId="0" fontId="15" fillId="5" borderId="31" xfId="0" applyFont="1" applyFill="1" applyBorder="1" applyAlignment="1"/>
    <xf numFmtId="0" fontId="16" fillId="5" borderId="3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1" xfId="0" applyFont="1" applyFill="1" applyBorder="1" applyAlignment="1">
      <alignment horizontal="center"/>
    </xf>
    <xf numFmtId="0" fontId="2" fillId="0" borderId="22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8" xfId="0" applyFont="1" applyFill="1" applyBorder="1" applyAlignment="1">
      <alignment vertical="center"/>
    </xf>
    <xf numFmtId="0" fontId="2" fillId="0" borderId="27" xfId="0" applyFont="1" applyBorder="1"/>
    <xf numFmtId="0" fontId="15" fillId="5" borderId="26" xfId="0" applyFont="1" applyFill="1" applyBorder="1" applyAlignment="1"/>
    <xf numFmtId="0" fontId="16" fillId="5" borderId="33" xfId="0" applyFont="1" applyFill="1" applyBorder="1" applyAlignment="1">
      <alignment horizontal="left"/>
    </xf>
    <xf numFmtId="0" fontId="16" fillId="5" borderId="33" xfId="0" applyFont="1" applyFill="1" applyBorder="1"/>
    <xf numFmtId="0" fontId="13" fillId="9" borderId="26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0" fontId="15" fillId="5" borderId="31" xfId="0" applyFont="1" applyFill="1" applyBorder="1" applyAlignment="1">
      <alignment horizontal="left"/>
    </xf>
    <xf numFmtId="0" fontId="15" fillId="5" borderId="31" xfId="0" applyFont="1" applyFill="1" applyBorder="1"/>
    <xf numFmtId="0" fontId="15" fillId="5" borderId="36" xfId="0" applyFont="1" applyFill="1" applyBorder="1" applyAlignment="1"/>
    <xf numFmtId="0" fontId="2" fillId="0" borderId="37" xfId="0" applyFont="1" applyBorder="1"/>
    <xf numFmtId="0" fontId="16" fillId="5" borderId="33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left" vertical="center"/>
    </xf>
    <xf numFmtId="0" fontId="18" fillId="10" borderId="41" xfId="1" applyFont="1" applyFill="1" applyBorder="1" applyAlignment="1"/>
    <xf numFmtId="0" fontId="19" fillId="10" borderId="42" xfId="1" applyFont="1" applyFill="1" applyBorder="1" applyAlignment="1"/>
    <xf numFmtId="0" fontId="19" fillId="10" borderId="43" xfId="1" applyFont="1" applyFill="1" applyBorder="1" applyAlignment="1"/>
    <xf numFmtId="0" fontId="19" fillId="10" borderId="44" xfId="1" applyFont="1" applyFill="1" applyBorder="1" applyAlignment="1"/>
    <xf numFmtId="0" fontId="19" fillId="10" borderId="8" xfId="1" applyFont="1" applyFill="1" applyBorder="1" applyAlignment="1"/>
    <xf numFmtId="0" fontId="19" fillId="10" borderId="45" xfId="1" applyFont="1" applyFill="1" applyBorder="1" applyAlignment="1"/>
    <xf numFmtId="0" fontId="18" fillId="10" borderId="8" xfId="1" applyFont="1" applyFill="1" applyBorder="1" applyAlignment="1"/>
    <xf numFmtId="0" fontId="18" fillId="10" borderId="45" xfId="1" applyFont="1" applyFill="1" applyBorder="1" applyAlignment="1"/>
    <xf numFmtId="0" fontId="19" fillId="10" borderId="46" xfId="1" applyFont="1" applyFill="1" applyBorder="1" applyAlignment="1"/>
    <xf numFmtId="0" fontId="19" fillId="10" borderId="47" xfId="1" applyFont="1" applyFill="1" applyBorder="1" applyAlignment="1"/>
    <xf numFmtId="0" fontId="19" fillId="10" borderId="48" xfId="1" applyFont="1" applyFill="1" applyBorder="1" applyAlignment="1"/>
  </cellXfs>
  <cellStyles count="2">
    <cellStyle name="Normal" xfId="0" builtinId="0"/>
    <cellStyle name="Normal 3" xfId="1"/>
  </cellStyles>
  <dxfs count="5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40"/>
  <sheetViews>
    <sheetView showGridLines="0" tabSelected="1" topLeftCell="A148" workbookViewId="0">
      <selection activeCell="E181" sqref="E181"/>
    </sheetView>
  </sheetViews>
  <sheetFormatPr defaultColWidth="11.21875" defaultRowHeight="15" customHeight="1"/>
  <cols>
    <col min="1" max="1" width="9.33203125" customWidth="1"/>
    <col min="2" max="4" width="16.77734375" customWidth="1"/>
    <col min="5" max="5" width="28.33203125" customWidth="1"/>
    <col min="6" max="8" width="13.33203125" customWidth="1"/>
    <col min="9" max="26" width="10.5546875" customWidth="1"/>
  </cols>
  <sheetData>
    <row r="2" spans="2:9" ht="15.75" customHeight="1">
      <c r="G2" s="34" t="s">
        <v>0</v>
      </c>
      <c r="H2" s="35"/>
    </row>
    <row r="3" spans="2:9" ht="15.75" customHeight="1">
      <c r="G3" s="1" t="s">
        <v>1</v>
      </c>
      <c r="H3" s="2">
        <v>15</v>
      </c>
    </row>
    <row r="4" spans="2:9" ht="15.75" customHeight="1">
      <c r="B4" s="36" t="s">
        <v>2</v>
      </c>
      <c r="C4" s="37"/>
      <c r="D4" s="38"/>
      <c r="E4" s="3"/>
      <c r="G4" s="4" t="s">
        <v>3</v>
      </c>
      <c r="H4" s="5">
        <v>10</v>
      </c>
    </row>
    <row r="5" spans="2:9" ht="15.75" customHeight="1">
      <c r="B5" s="39"/>
      <c r="C5" s="40"/>
      <c r="D5" s="41"/>
      <c r="E5" s="3"/>
      <c r="G5" s="6" t="s">
        <v>4</v>
      </c>
      <c r="H5" s="5">
        <v>5</v>
      </c>
    </row>
    <row r="6" spans="2:9" ht="15.75" customHeight="1">
      <c r="B6" s="42"/>
      <c r="C6" s="43"/>
      <c r="D6" s="44"/>
      <c r="E6" s="3"/>
      <c r="G6" s="7" t="s">
        <v>5</v>
      </c>
      <c r="H6" s="8">
        <v>2</v>
      </c>
    </row>
    <row r="7" spans="2:9" ht="15.75">
      <c r="B7" s="9"/>
    </row>
    <row r="8" spans="2:9" ht="15.75">
      <c r="B8" s="10" t="s">
        <v>6</v>
      </c>
      <c r="C8" s="11">
        <v>2004</v>
      </c>
      <c r="G8" s="12" t="s">
        <v>7</v>
      </c>
      <c r="H8" s="13">
        <v>185</v>
      </c>
    </row>
    <row r="9" spans="2:9" ht="15.75">
      <c r="B9" s="14" t="s">
        <v>8</v>
      </c>
      <c r="C9" s="45" t="s">
        <v>9</v>
      </c>
      <c r="D9" s="46"/>
      <c r="E9" s="35"/>
      <c r="G9" s="15" t="s">
        <v>10</v>
      </c>
      <c r="H9" s="16">
        <f>SUM(H13:H1940)</f>
        <v>52540</v>
      </c>
    </row>
    <row r="10" spans="2:9" ht="15.75" customHeight="1"/>
    <row r="11" spans="2:9" ht="18.75">
      <c r="B11" s="47" t="s">
        <v>11</v>
      </c>
      <c r="C11" s="46"/>
      <c r="D11" s="46"/>
      <c r="E11" s="46"/>
      <c r="F11" s="46"/>
      <c r="G11" s="46"/>
      <c r="H11" s="46"/>
      <c r="I11" s="35"/>
    </row>
    <row r="12" spans="2:9" ht="15.75">
      <c r="B12" s="48" t="s">
        <v>12</v>
      </c>
      <c r="C12" s="35"/>
      <c r="D12" s="49" t="s">
        <v>13</v>
      </c>
      <c r="E12" s="35"/>
      <c r="F12" s="17" t="s">
        <v>14</v>
      </c>
      <c r="G12" s="18" t="s">
        <v>15</v>
      </c>
      <c r="H12" s="17" t="s">
        <v>16</v>
      </c>
      <c r="I12" s="17" t="s">
        <v>17</v>
      </c>
    </row>
    <row r="13" spans="2:9" ht="18.75">
      <c r="B13" s="52" t="s">
        <v>18</v>
      </c>
      <c r="C13" s="51"/>
      <c r="D13" s="50" t="s">
        <v>19</v>
      </c>
      <c r="E13" s="51"/>
      <c r="F13" s="19" t="s">
        <v>4</v>
      </c>
      <c r="G13" s="20">
        <v>1</v>
      </c>
      <c r="H13" s="21">
        <f t="shared" ref="H13:H42" si="0">IF(F13="A1",($H$8/G13)*$H$3,IF(F13="A",($H$8/G13)*$H$4,IF(F13="B",($H$8/G13)*$H$5,IF(F13="C",($H$8/G13)*$H$6))))</f>
        <v>925</v>
      </c>
      <c r="I13" s="22">
        <f t="shared" ref="I13:I52" si="1">(H13/$H$9)*100</f>
        <v>1.7605633802816902</v>
      </c>
    </row>
    <row r="14" spans="2:9" ht="18.75">
      <c r="B14" s="32" t="s">
        <v>20</v>
      </c>
      <c r="C14" s="31"/>
      <c r="D14" s="30" t="s">
        <v>21</v>
      </c>
      <c r="E14" s="31"/>
      <c r="F14" s="23" t="s">
        <v>4</v>
      </c>
      <c r="G14" s="20">
        <v>2</v>
      </c>
      <c r="H14" s="21">
        <f t="shared" si="0"/>
        <v>462.5</v>
      </c>
      <c r="I14" s="24">
        <f t="shared" si="1"/>
        <v>0.88028169014084512</v>
      </c>
    </row>
    <row r="15" spans="2:9" ht="18.75">
      <c r="B15" s="32" t="s">
        <v>22</v>
      </c>
      <c r="C15" s="31"/>
      <c r="D15" s="30" t="s">
        <v>23</v>
      </c>
      <c r="E15" s="31"/>
      <c r="F15" s="23" t="s">
        <v>4</v>
      </c>
      <c r="G15" s="20">
        <v>1</v>
      </c>
      <c r="H15" s="21">
        <f t="shared" si="0"/>
        <v>925</v>
      </c>
      <c r="I15" s="24">
        <f t="shared" si="1"/>
        <v>1.7605633802816902</v>
      </c>
    </row>
    <row r="16" spans="2:9" ht="15.75" customHeight="1">
      <c r="B16" s="32" t="s">
        <v>24</v>
      </c>
      <c r="C16" s="31"/>
      <c r="D16" s="30" t="s">
        <v>25</v>
      </c>
      <c r="E16" s="31"/>
      <c r="F16" s="23" t="s">
        <v>4</v>
      </c>
      <c r="G16" s="20">
        <v>1</v>
      </c>
      <c r="H16" s="21">
        <f t="shared" si="0"/>
        <v>925</v>
      </c>
      <c r="I16" s="24">
        <f t="shared" si="1"/>
        <v>1.7605633802816902</v>
      </c>
    </row>
    <row r="17" spans="2:9" ht="18.75">
      <c r="B17" s="32" t="s">
        <v>26</v>
      </c>
      <c r="C17" s="31"/>
      <c r="D17" s="33" t="s">
        <v>27</v>
      </c>
      <c r="E17" s="31"/>
      <c r="F17" s="23" t="s">
        <v>5</v>
      </c>
      <c r="G17" s="20">
        <v>2</v>
      </c>
      <c r="H17" s="21">
        <f t="shared" si="0"/>
        <v>185</v>
      </c>
      <c r="I17" s="24">
        <f t="shared" si="1"/>
        <v>0.35211267605633806</v>
      </c>
    </row>
    <row r="18" spans="2:9" ht="18.75">
      <c r="B18" s="32" t="s">
        <v>28</v>
      </c>
      <c r="C18" s="31"/>
      <c r="D18" s="33" t="s">
        <v>29</v>
      </c>
      <c r="E18" s="31"/>
      <c r="F18" s="23" t="s">
        <v>4</v>
      </c>
      <c r="G18" s="20">
        <v>1</v>
      </c>
      <c r="H18" s="21">
        <f t="shared" si="0"/>
        <v>925</v>
      </c>
      <c r="I18" s="24">
        <f t="shared" si="1"/>
        <v>1.7605633802816902</v>
      </c>
    </row>
    <row r="19" spans="2:9" ht="15.75" customHeight="1">
      <c r="B19" s="32" t="s">
        <v>30</v>
      </c>
      <c r="C19" s="31"/>
      <c r="D19" s="30" t="s">
        <v>31</v>
      </c>
      <c r="E19" s="31"/>
      <c r="F19" s="23" t="s">
        <v>5</v>
      </c>
      <c r="G19" s="20">
        <v>2</v>
      </c>
      <c r="H19" s="21">
        <f t="shared" si="0"/>
        <v>185</v>
      </c>
      <c r="I19" s="24">
        <f t="shared" si="1"/>
        <v>0.35211267605633806</v>
      </c>
    </row>
    <row r="20" spans="2:9" ht="15.75" customHeight="1">
      <c r="B20" s="32" t="s">
        <v>32</v>
      </c>
      <c r="C20" s="31"/>
      <c r="D20" s="33" t="s">
        <v>33</v>
      </c>
      <c r="E20" s="31"/>
      <c r="F20" s="23" t="s">
        <v>5</v>
      </c>
      <c r="G20" s="20">
        <v>2</v>
      </c>
      <c r="H20" s="21">
        <f t="shared" si="0"/>
        <v>185</v>
      </c>
      <c r="I20" s="24">
        <f t="shared" si="1"/>
        <v>0.35211267605633806</v>
      </c>
    </row>
    <row r="21" spans="2:9" ht="18.75">
      <c r="B21" s="32" t="s">
        <v>34</v>
      </c>
      <c r="C21" s="31"/>
      <c r="D21" s="30" t="s">
        <v>35</v>
      </c>
      <c r="E21" s="31"/>
      <c r="F21" s="23" t="s">
        <v>5</v>
      </c>
      <c r="G21" s="20">
        <v>2</v>
      </c>
      <c r="H21" s="21">
        <f t="shared" si="0"/>
        <v>185</v>
      </c>
      <c r="I21" s="24">
        <f t="shared" si="1"/>
        <v>0.35211267605633806</v>
      </c>
    </row>
    <row r="22" spans="2:9" ht="18.75">
      <c r="B22" s="32" t="s">
        <v>36</v>
      </c>
      <c r="C22" s="31"/>
      <c r="D22" s="33" t="s">
        <v>37</v>
      </c>
      <c r="E22" s="31"/>
      <c r="F22" s="23" t="s">
        <v>1</v>
      </c>
      <c r="G22" s="20">
        <v>1</v>
      </c>
      <c r="H22" s="21">
        <f t="shared" si="0"/>
        <v>2775</v>
      </c>
      <c r="I22" s="24">
        <f t="shared" si="1"/>
        <v>5.28169014084507</v>
      </c>
    </row>
    <row r="23" spans="2:9" ht="18.75">
      <c r="B23" s="32" t="s">
        <v>38</v>
      </c>
      <c r="C23" s="31"/>
      <c r="D23" s="30" t="s">
        <v>39</v>
      </c>
      <c r="E23" s="31"/>
      <c r="F23" s="23" t="s">
        <v>5</v>
      </c>
      <c r="G23" s="20">
        <v>2</v>
      </c>
      <c r="H23" s="21">
        <f t="shared" si="0"/>
        <v>185</v>
      </c>
      <c r="I23" s="24">
        <f t="shared" si="1"/>
        <v>0.35211267605633806</v>
      </c>
    </row>
    <row r="24" spans="2:9" ht="15.75" customHeight="1">
      <c r="B24" s="32" t="s">
        <v>40</v>
      </c>
      <c r="C24" s="31"/>
      <c r="D24" s="30" t="s">
        <v>41</v>
      </c>
      <c r="E24" s="31"/>
      <c r="F24" s="23" t="s">
        <v>5</v>
      </c>
      <c r="G24" s="20">
        <v>2</v>
      </c>
      <c r="H24" s="21">
        <f t="shared" si="0"/>
        <v>185</v>
      </c>
      <c r="I24" s="24">
        <f t="shared" si="1"/>
        <v>0.35211267605633806</v>
      </c>
    </row>
    <row r="25" spans="2:9" ht="15.75" customHeight="1">
      <c r="B25" s="32" t="s">
        <v>42</v>
      </c>
      <c r="C25" s="31"/>
      <c r="D25" s="30" t="s">
        <v>43</v>
      </c>
      <c r="E25" s="31"/>
      <c r="F25" s="23" t="s">
        <v>4</v>
      </c>
      <c r="G25" s="20">
        <v>1</v>
      </c>
      <c r="H25" s="21">
        <f t="shared" si="0"/>
        <v>925</v>
      </c>
      <c r="I25" s="24">
        <f t="shared" si="1"/>
        <v>1.7605633802816902</v>
      </c>
    </row>
    <row r="26" spans="2:9" ht="15.75" customHeight="1">
      <c r="B26" s="32" t="s">
        <v>44</v>
      </c>
      <c r="C26" s="31"/>
      <c r="D26" s="30" t="s">
        <v>45</v>
      </c>
      <c r="E26" s="31"/>
      <c r="F26" s="23" t="s">
        <v>4</v>
      </c>
      <c r="G26" s="20">
        <v>1</v>
      </c>
      <c r="H26" s="21">
        <f t="shared" si="0"/>
        <v>925</v>
      </c>
      <c r="I26" s="24">
        <f t="shared" si="1"/>
        <v>1.7605633802816902</v>
      </c>
    </row>
    <row r="27" spans="2:9" ht="15.75" customHeight="1">
      <c r="B27" s="32" t="s">
        <v>46</v>
      </c>
      <c r="C27" s="31"/>
      <c r="D27" s="30" t="s">
        <v>47</v>
      </c>
      <c r="E27" s="31"/>
      <c r="F27" s="23" t="s">
        <v>4</v>
      </c>
      <c r="G27" s="20">
        <v>1</v>
      </c>
      <c r="H27" s="21">
        <f t="shared" si="0"/>
        <v>925</v>
      </c>
      <c r="I27" s="24">
        <f t="shared" si="1"/>
        <v>1.7605633802816902</v>
      </c>
    </row>
    <row r="28" spans="2:9" ht="15.75" customHeight="1">
      <c r="B28" s="32" t="s">
        <v>48</v>
      </c>
      <c r="C28" s="31"/>
      <c r="D28" s="30" t="s">
        <v>49</v>
      </c>
      <c r="E28" s="31"/>
      <c r="F28" s="23" t="s">
        <v>3</v>
      </c>
      <c r="G28" s="20">
        <v>1</v>
      </c>
      <c r="H28" s="21">
        <f t="shared" si="0"/>
        <v>1850</v>
      </c>
      <c r="I28" s="24">
        <f t="shared" si="1"/>
        <v>3.5211267605633805</v>
      </c>
    </row>
    <row r="29" spans="2:9" ht="15.75" customHeight="1">
      <c r="B29" s="32" t="s">
        <v>50</v>
      </c>
      <c r="C29" s="31"/>
      <c r="D29" s="33" t="s">
        <v>51</v>
      </c>
      <c r="E29" s="31"/>
      <c r="F29" s="23" t="s">
        <v>5</v>
      </c>
      <c r="G29" s="20">
        <v>2</v>
      </c>
      <c r="H29" s="21">
        <f t="shared" si="0"/>
        <v>185</v>
      </c>
      <c r="I29" s="24">
        <f t="shared" si="1"/>
        <v>0.35211267605633806</v>
      </c>
    </row>
    <row r="30" spans="2:9" ht="15.75" customHeight="1">
      <c r="B30" s="32" t="s">
        <v>52</v>
      </c>
      <c r="C30" s="31"/>
      <c r="D30" s="30" t="s">
        <v>53</v>
      </c>
      <c r="E30" s="31"/>
      <c r="F30" s="23" t="s">
        <v>4</v>
      </c>
      <c r="G30" s="20">
        <v>2</v>
      </c>
      <c r="H30" s="21">
        <f t="shared" si="0"/>
        <v>462.5</v>
      </c>
      <c r="I30" s="24">
        <f t="shared" si="1"/>
        <v>0.88028169014084512</v>
      </c>
    </row>
    <row r="31" spans="2:9" ht="15.75" customHeight="1">
      <c r="B31" s="32" t="s">
        <v>54</v>
      </c>
      <c r="C31" s="31"/>
      <c r="D31" s="30" t="s">
        <v>55</v>
      </c>
      <c r="E31" s="31"/>
      <c r="F31" s="23" t="s">
        <v>5</v>
      </c>
      <c r="G31" s="20">
        <v>2</v>
      </c>
      <c r="H31" s="21">
        <f t="shared" si="0"/>
        <v>185</v>
      </c>
      <c r="I31" s="24">
        <f t="shared" si="1"/>
        <v>0.35211267605633806</v>
      </c>
    </row>
    <row r="32" spans="2:9" ht="15.75" customHeight="1">
      <c r="B32" s="32" t="s">
        <v>56</v>
      </c>
      <c r="C32" s="31"/>
      <c r="D32" s="30" t="s">
        <v>57</v>
      </c>
      <c r="E32" s="31"/>
      <c r="F32" s="23" t="s">
        <v>4</v>
      </c>
      <c r="G32" s="20">
        <v>2</v>
      </c>
      <c r="H32" s="21">
        <f t="shared" si="0"/>
        <v>462.5</v>
      </c>
      <c r="I32" s="24">
        <f t="shared" si="1"/>
        <v>0.88028169014084512</v>
      </c>
    </row>
    <row r="33" spans="2:9" ht="15.75" customHeight="1">
      <c r="B33" s="32" t="s">
        <v>58</v>
      </c>
      <c r="C33" s="31"/>
      <c r="D33" s="30" t="s">
        <v>59</v>
      </c>
      <c r="E33" s="31"/>
      <c r="F33" s="23" t="s">
        <v>4</v>
      </c>
      <c r="G33" s="20">
        <v>1</v>
      </c>
      <c r="H33" s="21">
        <f t="shared" si="0"/>
        <v>925</v>
      </c>
      <c r="I33" s="24">
        <f t="shared" si="1"/>
        <v>1.7605633802816902</v>
      </c>
    </row>
    <row r="34" spans="2:9" ht="15.75" customHeight="1">
      <c r="B34" s="32" t="s">
        <v>60</v>
      </c>
      <c r="C34" s="31"/>
      <c r="D34" s="30" t="s">
        <v>61</v>
      </c>
      <c r="E34" s="31"/>
      <c r="F34" s="23" t="s">
        <v>4</v>
      </c>
      <c r="G34" s="20">
        <v>1</v>
      </c>
      <c r="H34" s="21">
        <f t="shared" si="0"/>
        <v>925</v>
      </c>
      <c r="I34" s="24">
        <f t="shared" si="1"/>
        <v>1.7605633802816902</v>
      </c>
    </row>
    <row r="35" spans="2:9" ht="15.75" customHeight="1">
      <c r="B35" s="32" t="s">
        <v>62</v>
      </c>
      <c r="C35" s="31"/>
      <c r="D35" s="30" t="s">
        <v>63</v>
      </c>
      <c r="E35" s="31"/>
      <c r="F35" s="23" t="s">
        <v>3</v>
      </c>
      <c r="G35" s="20">
        <v>1</v>
      </c>
      <c r="H35" s="21">
        <f t="shared" si="0"/>
        <v>1850</v>
      </c>
      <c r="I35" s="24">
        <f t="shared" si="1"/>
        <v>3.5211267605633805</v>
      </c>
    </row>
    <row r="36" spans="2:9" ht="15.75" customHeight="1">
      <c r="B36" s="32" t="s">
        <v>64</v>
      </c>
      <c r="C36" s="31"/>
      <c r="D36" s="30" t="s">
        <v>65</v>
      </c>
      <c r="E36" s="31"/>
      <c r="F36" s="23" t="s">
        <v>5</v>
      </c>
      <c r="G36" s="20">
        <v>2</v>
      </c>
      <c r="H36" s="21">
        <f t="shared" si="0"/>
        <v>185</v>
      </c>
      <c r="I36" s="24">
        <f t="shared" si="1"/>
        <v>0.35211267605633806</v>
      </c>
    </row>
    <row r="37" spans="2:9" ht="15.75" customHeight="1">
      <c r="B37" s="32" t="s">
        <v>66</v>
      </c>
      <c r="C37" s="31"/>
      <c r="D37" s="30" t="s">
        <v>67</v>
      </c>
      <c r="E37" s="31"/>
      <c r="F37" s="23" t="s">
        <v>4</v>
      </c>
      <c r="G37" s="20">
        <v>2</v>
      </c>
      <c r="H37" s="21">
        <f t="shared" si="0"/>
        <v>462.5</v>
      </c>
      <c r="I37" s="24">
        <f t="shared" si="1"/>
        <v>0.88028169014084512</v>
      </c>
    </row>
    <row r="38" spans="2:9" ht="15.75" customHeight="1">
      <c r="B38" s="32" t="s">
        <v>68</v>
      </c>
      <c r="C38" s="31"/>
      <c r="D38" s="30" t="s">
        <v>69</v>
      </c>
      <c r="E38" s="31"/>
      <c r="F38" s="23" t="s">
        <v>4</v>
      </c>
      <c r="G38" s="20">
        <v>1</v>
      </c>
      <c r="H38" s="21">
        <f t="shared" si="0"/>
        <v>925</v>
      </c>
      <c r="I38" s="24">
        <f t="shared" si="1"/>
        <v>1.7605633802816902</v>
      </c>
    </row>
    <row r="39" spans="2:9" ht="15.75" customHeight="1">
      <c r="B39" s="32" t="s">
        <v>70</v>
      </c>
      <c r="C39" s="31"/>
      <c r="D39" s="30" t="s">
        <v>71</v>
      </c>
      <c r="E39" s="31"/>
      <c r="F39" s="23" t="s">
        <v>1</v>
      </c>
      <c r="G39" s="20">
        <v>1</v>
      </c>
      <c r="H39" s="21">
        <f t="shared" si="0"/>
        <v>2775</v>
      </c>
      <c r="I39" s="24">
        <f t="shared" si="1"/>
        <v>5.28169014084507</v>
      </c>
    </row>
    <row r="40" spans="2:9" ht="15.75" customHeight="1">
      <c r="B40" s="32" t="s">
        <v>72</v>
      </c>
      <c r="C40" s="31"/>
      <c r="D40" s="30" t="s">
        <v>73</v>
      </c>
      <c r="E40" s="31"/>
      <c r="F40" s="23" t="s">
        <v>4</v>
      </c>
      <c r="G40" s="20">
        <v>1</v>
      </c>
      <c r="H40" s="21">
        <f t="shared" si="0"/>
        <v>925</v>
      </c>
      <c r="I40" s="24">
        <f t="shared" si="1"/>
        <v>1.7605633802816902</v>
      </c>
    </row>
    <row r="41" spans="2:9" ht="15.75" customHeight="1">
      <c r="B41" s="32" t="s">
        <v>74</v>
      </c>
      <c r="C41" s="31"/>
      <c r="D41" s="30" t="s">
        <v>75</v>
      </c>
      <c r="E41" s="31"/>
      <c r="F41" s="23" t="s">
        <v>3</v>
      </c>
      <c r="G41" s="20">
        <v>1</v>
      </c>
      <c r="H41" s="21">
        <f t="shared" si="0"/>
        <v>1850</v>
      </c>
      <c r="I41" s="24">
        <f t="shared" si="1"/>
        <v>3.5211267605633805</v>
      </c>
    </row>
    <row r="42" spans="2:9" ht="15.75" customHeight="1">
      <c r="B42" s="32" t="s">
        <v>76</v>
      </c>
      <c r="C42" s="31"/>
      <c r="D42" s="33" t="s">
        <v>77</v>
      </c>
      <c r="E42" s="31"/>
      <c r="F42" s="23" t="s">
        <v>5</v>
      </c>
      <c r="G42" s="20">
        <v>2</v>
      </c>
      <c r="H42" s="21">
        <f t="shared" si="0"/>
        <v>185</v>
      </c>
      <c r="I42" s="24">
        <f t="shared" si="1"/>
        <v>0.35211267605633806</v>
      </c>
    </row>
    <row r="43" spans="2:9" ht="15.75" customHeight="1">
      <c r="B43" s="32" t="s">
        <v>78</v>
      </c>
      <c r="C43" s="31"/>
      <c r="D43" s="33" t="s">
        <v>79</v>
      </c>
      <c r="E43" s="31"/>
      <c r="F43" s="23" t="s">
        <v>5</v>
      </c>
      <c r="G43" s="20">
        <v>1</v>
      </c>
      <c r="H43" s="25">
        <f t="shared" ref="H43:H45" si="2">IF(F43="A1",($H$3*$H$8)/G43,IF(F43="A",($H$4*$H$8)/G43,IF(F43="B",($H$5*$H$8)/G43,IF(F43="C",($H$6*$H$8)/G43))))</f>
        <v>370</v>
      </c>
      <c r="I43" s="24">
        <f t="shared" si="1"/>
        <v>0.70422535211267612</v>
      </c>
    </row>
    <row r="44" spans="2:9" ht="15.75" customHeight="1">
      <c r="B44" s="32" t="s">
        <v>80</v>
      </c>
      <c r="C44" s="31"/>
      <c r="D44" s="33" t="s">
        <v>81</v>
      </c>
      <c r="E44" s="31"/>
      <c r="F44" s="23" t="s">
        <v>5</v>
      </c>
      <c r="G44" s="20">
        <v>2</v>
      </c>
      <c r="H44" s="25">
        <f t="shared" si="2"/>
        <v>185</v>
      </c>
      <c r="I44" s="24">
        <f t="shared" si="1"/>
        <v>0.35211267605633806</v>
      </c>
    </row>
    <row r="45" spans="2:9" ht="15.75" customHeight="1">
      <c r="B45" s="32" t="s">
        <v>82</v>
      </c>
      <c r="C45" s="31"/>
      <c r="D45" s="30" t="s">
        <v>83</v>
      </c>
      <c r="E45" s="31"/>
      <c r="F45" s="23" t="s">
        <v>4</v>
      </c>
      <c r="G45" s="20">
        <v>1</v>
      </c>
      <c r="H45" s="25">
        <f t="shared" si="2"/>
        <v>925</v>
      </c>
      <c r="I45" s="24">
        <f t="shared" si="1"/>
        <v>1.7605633802816902</v>
      </c>
    </row>
    <row r="46" spans="2:9" ht="15.75" customHeight="1">
      <c r="B46" s="32" t="s">
        <v>84</v>
      </c>
      <c r="C46" s="31"/>
      <c r="D46" s="33" t="s">
        <v>85</v>
      </c>
      <c r="E46" s="31"/>
      <c r="F46" s="23" t="s">
        <v>1</v>
      </c>
      <c r="G46" s="20">
        <v>1</v>
      </c>
      <c r="H46" s="21">
        <f t="shared" ref="H46:H48" si="3">IF(F46="A1",($H$8/G46)*$H$3,IF(F46="A",($H$8/G46)*$H$4,IF(F46="B",($H$8/G46)*$H$5,IF(F46="C",($H$8/G46)*$H$6))))</f>
        <v>2775</v>
      </c>
      <c r="I46" s="24">
        <f t="shared" si="1"/>
        <v>5.28169014084507</v>
      </c>
    </row>
    <row r="47" spans="2:9" ht="15.75" customHeight="1">
      <c r="B47" s="32" t="s">
        <v>86</v>
      </c>
      <c r="C47" s="31"/>
      <c r="D47" s="30" t="s">
        <v>87</v>
      </c>
      <c r="E47" s="31"/>
      <c r="F47" s="23" t="s">
        <v>5</v>
      </c>
      <c r="G47" s="20">
        <v>2</v>
      </c>
      <c r="H47" s="21">
        <f t="shared" si="3"/>
        <v>185</v>
      </c>
      <c r="I47" s="24">
        <f t="shared" si="1"/>
        <v>0.35211267605633806</v>
      </c>
    </row>
    <row r="48" spans="2:9" ht="15.75" customHeight="1">
      <c r="B48" s="32" t="s">
        <v>88</v>
      </c>
      <c r="C48" s="31"/>
      <c r="D48" s="30" t="s">
        <v>89</v>
      </c>
      <c r="E48" s="31"/>
      <c r="F48" s="23" t="s">
        <v>4</v>
      </c>
      <c r="G48" s="20">
        <v>1</v>
      </c>
      <c r="H48" s="21">
        <f t="shared" si="3"/>
        <v>925</v>
      </c>
      <c r="I48" s="24">
        <f t="shared" si="1"/>
        <v>1.7605633802816902</v>
      </c>
    </row>
    <row r="49" spans="2:9" ht="15.75" customHeight="1">
      <c r="B49" s="32" t="s">
        <v>90</v>
      </c>
      <c r="C49" s="31"/>
      <c r="D49" s="30" t="s">
        <v>91</v>
      </c>
      <c r="E49" s="31"/>
      <c r="F49" s="23" t="s">
        <v>3</v>
      </c>
      <c r="G49" s="20">
        <v>1</v>
      </c>
      <c r="H49" s="25">
        <f>IF(F49="A1",($H$3*$H$8)/G49,IF(F49="A",($H$4*$H$8)/G49,IF(F49="B",($H$5*$H$8)/G49,IF(F49="C",($H$6*$H$8)/G49))))</f>
        <v>1850</v>
      </c>
      <c r="I49" s="24">
        <f t="shared" si="1"/>
        <v>3.5211267605633805</v>
      </c>
    </row>
    <row r="50" spans="2:9" ht="15.75" customHeight="1">
      <c r="B50" s="58" t="s">
        <v>92</v>
      </c>
      <c r="C50" s="31"/>
      <c r="D50" s="53" t="s">
        <v>93</v>
      </c>
      <c r="E50" s="31"/>
      <c r="F50" s="23" t="s">
        <v>5</v>
      </c>
      <c r="G50" s="20">
        <v>2</v>
      </c>
      <c r="H50" s="21">
        <f t="shared" ref="H50:H52" si="4">IF(F50="A1",($H$8/G50)*$H$3,IF(F50="A",($H$8/G50)*$H$4,IF(F50="B",($H$8/G50)*$H$5,IF(F50="C",($H$8/G50)*$H$6))))</f>
        <v>185</v>
      </c>
      <c r="I50" s="24">
        <f t="shared" si="1"/>
        <v>0.35211267605633806</v>
      </c>
    </row>
    <row r="51" spans="2:9" ht="15.75" customHeight="1">
      <c r="B51" s="32" t="s">
        <v>94</v>
      </c>
      <c r="C51" s="31"/>
      <c r="D51" s="33" t="s">
        <v>95</v>
      </c>
      <c r="E51" s="31"/>
      <c r="F51" s="23" t="s">
        <v>5</v>
      </c>
      <c r="G51" s="20">
        <v>2</v>
      </c>
      <c r="H51" s="21">
        <f t="shared" si="4"/>
        <v>185</v>
      </c>
      <c r="I51" s="24">
        <f t="shared" si="1"/>
        <v>0.35211267605633806</v>
      </c>
    </row>
    <row r="52" spans="2:9" ht="15.75" customHeight="1">
      <c r="B52" s="59"/>
      <c r="C52" s="31"/>
      <c r="D52" s="54"/>
      <c r="E52" s="31"/>
      <c r="F52" s="23" t="s">
        <v>5</v>
      </c>
      <c r="G52" s="20">
        <v>2</v>
      </c>
      <c r="H52" s="21">
        <f t="shared" si="4"/>
        <v>185</v>
      </c>
      <c r="I52" s="24">
        <f t="shared" si="1"/>
        <v>0.35211267605633806</v>
      </c>
    </row>
    <row r="53" spans="2:9" ht="15.75" customHeight="1">
      <c r="B53" s="55" t="s">
        <v>96</v>
      </c>
      <c r="C53" s="56"/>
      <c r="D53" s="56"/>
      <c r="E53" s="56"/>
      <c r="F53" s="56"/>
      <c r="G53" s="56"/>
      <c r="H53" s="56"/>
      <c r="I53" s="57"/>
    </row>
    <row r="54" spans="2:9" ht="15.75" customHeight="1">
      <c r="B54" s="48" t="s">
        <v>12</v>
      </c>
      <c r="C54" s="35"/>
      <c r="D54" s="49" t="s">
        <v>13</v>
      </c>
      <c r="E54" s="35"/>
      <c r="F54" s="17" t="s">
        <v>14</v>
      </c>
      <c r="G54" s="18" t="s">
        <v>15</v>
      </c>
      <c r="H54" s="17" t="s">
        <v>16</v>
      </c>
      <c r="I54" s="17" t="s">
        <v>17</v>
      </c>
    </row>
    <row r="55" spans="2:9" ht="15.75" customHeight="1">
      <c r="B55" s="60" t="s">
        <v>97</v>
      </c>
      <c r="C55" s="61"/>
      <c r="D55" s="30" t="s">
        <v>98</v>
      </c>
      <c r="E55" s="31"/>
      <c r="F55" s="23" t="s">
        <v>5</v>
      </c>
      <c r="G55" s="20">
        <v>2</v>
      </c>
      <c r="H55" s="21">
        <f>IF(F55="A1",($H$8/G55)*$H$3,IF(F55="A",($H$8/G55)*$H$4,IF(F55="B",($H$8/G55)*$H$5,IF(F55="C",($H$8/G55)*$H$6))))</f>
        <v>185</v>
      </c>
      <c r="I55" s="24">
        <f t="shared" ref="I55:I161" si="5">(H55/$H$9)*100</f>
        <v>0.35211267605633806</v>
      </c>
    </row>
    <row r="56" spans="2:9" ht="15.75" customHeight="1">
      <c r="B56" s="32" t="s">
        <v>99</v>
      </c>
      <c r="C56" s="31"/>
      <c r="D56" s="30" t="s">
        <v>100</v>
      </c>
      <c r="E56" s="31"/>
      <c r="F56" s="23" t="s">
        <v>5</v>
      </c>
      <c r="G56" s="20">
        <v>2</v>
      </c>
      <c r="H56" s="26">
        <f t="shared" ref="H56:H59" si="6">IF(F56="A1",($H$3*$H$8)/G56,IF(F56="A",($H$4*$H$8)/G56,IF(F56="B",($H$5*$H$8)/G56,IF(F56="C",($H$6*$H$8)/G56))))</f>
        <v>185</v>
      </c>
      <c r="I56" s="27">
        <f t="shared" si="5"/>
        <v>0.35211267605633806</v>
      </c>
    </row>
    <row r="57" spans="2:9" ht="15.75" customHeight="1">
      <c r="B57" s="32" t="s">
        <v>101</v>
      </c>
      <c r="C57" s="31"/>
      <c r="D57" s="33" t="s">
        <v>102</v>
      </c>
      <c r="E57" s="31"/>
      <c r="F57" s="23" t="s">
        <v>5</v>
      </c>
      <c r="G57" s="20">
        <v>2</v>
      </c>
      <c r="H57" s="25">
        <f t="shared" si="6"/>
        <v>185</v>
      </c>
      <c r="I57" s="24">
        <f t="shared" si="5"/>
        <v>0.35211267605633806</v>
      </c>
    </row>
    <row r="58" spans="2:9" ht="15.75" customHeight="1">
      <c r="B58" s="32" t="s">
        <v>103</v>
      </c>
      <c r="C58" s="31"/>
      <c r="D58" s="30" t="s">
        <v>104</v>
      </c>
      <c r="E58" s="31"/>
      <c r="F58" s="23" t="s">
        <v>5</v>
      </c>
      <c r="G58" s="20">
        <v>2</v>
      </c>
      <c r="H58" s="25">
        <f t="shared" si="6"/>
        <v>185</v>
      </c>
      <c r="I58" s="24">
        <f t="shared" si="5"/>
        <v>0.35211267605633806</v>
      </c>
    </row>
    <row r="59" spans="2:9" ht="15.75" customHeight="1">
      <c r="B59" s="32" t="s">
        <v>105</v>
      </c>
      <c r="C59" s="31"/>
      <c r="D59" s="30" t="s">
        <v>106</v>
      </c>
      <c r="E59" s="31"/>
      <c r="F59" s="23" t="s">
        <v>5</v>
      </c>
      <c r="G59" s="20">
        <v>2</v>
      </c>
      <c r="H59" s="25">
        <f t="shared" si="6"/>
        <v>185</v>
      </c>
      <c r="I59" s="24">
        <f t="shared" si="5"/>
        <v>0.35211267605633806</v>
      </c>
    </row>
    <row r="60" spans="2:9" ht="15.75" customHeight="1">
      <c r="B60" s="32" t="s">
        <v>107</v>
      </c>
      <c r="C60" s="31"/>
      <c r="D60" s="30" t="s">
        <v>108</v>
      </c>
      <c r="E60" s="31"/>
      <c r="F60" s="23" t="s">
        <v>5</v>
      </c>
      <c r="G60" s="20">
        <v>2</v>
      </c>
      <c r="H60" s="21">
        <f t="shared" ref="H60:H61" si="7">IF(F60="A1",($H$8/G60)*$H$3,IF(F60="A",($H$8/G60)*$H$4,IF(F60="B",($H$8/G60)*$H$5,IF(F60="C",($H$8/G60)*$H$6))))</f>
        <v>185</v>
      </c>
      <c r="I60" s="24">
        <f t="shared" si="5"/>
        <v>0.35211267605633806</v>
      </c>
    </row>
    <row r="61" spans="2:9" ht="15.75" customHeight="1">
      <c r="B61" s="32" t="s">
        <v>109</v>
      </c>
      <c r="C61" s="31"/>
      <c r="D61" s="30" t="s">
        <v>110</v>
      </c>
      <c r="E61" s="31"/>
      <c r="F61" s="23" t="s">
        <v>5</v>
      </c>
      <c r="G61" s="20">
        <v>2</v>
      </c>
      <c r="H61" s="21">
        <f t="shared" si="7"/>
        <v>185</v>
      </c>
      <c r="I61" s="24">
        <f t="shared" si="5"/>
        <v>0.35211267605633806</v>
      </c>
    </row>
    <row r="62" spans="2:9" ht="15.75" customHeight="1">
      <c r="B62" s="32" t="s">
        <v>111</v>
      </c>
      <c r="C62" s="31"/>
      <c r="D62" s="30" t="s">
        <v>112</v>
      </c>
      <c r="E62" s="31"/>
      <c r="F62" s="23" t="s">
        <v>5</v>
      </c>
      <c r="G62" s="20">
        <v>2</v>
      </c>
      <c r="H62" s="25">
        <f>IF(F62="A1",($H$3*$H$8)/G62,IF(F62="A",($H$4*$H$8)/G62,IF(F62="B",($H$5*$H$8)/G62,IF(F62="C",($H$6*$H$8)/G62))))</f>
        <v>185</v>
      </c>
      <c r="I62" s="24">
        <f t="shared" si="5"/>
        <v>0.35211267605633806</v>
      </c>
    </row>
    <row r="63" spans="2:9" ht="15.75" customHeight="1">
      <c r="B63" s="32" t="s">
        <v>113</v>
      </c>
      <c r="C63" s="31"/>
      <c r="D63" s="30" t="s">
        <v>114</v>
      </c>
      <c r="E63" s="31"/>
      <c r="F63" s="23" t="s">
        <v>5</v>
      </c>
      <c r="G63" s="20">
        <v>2</v>
      </c>
      <c r="H63" s="21">
        <f t="shared" ref="H63:H65" si="8">IF(F63="A1",($H$8/G63)*$H$3,IF(F63="A",($H$8/G63)*$H$4,IF(F63="B",($H$8/G63)*$H$5,IF(F63="C",($H$8/G63)*$H$6))))</f>
        <v>185</v>
      </c>
      <c r="I63" s="24">
        <f t="shared" si="5"/>
        <v>0.35211267605633806</v>
      </c>
    </row>
    <row r="64" spans="2:9" ht="15.75" customHeight="1">
      <c r="B64" s="32" t="s">
        <v>115</v>
      </c>
      <c r="C64" s="31"/>
      <c r="D64" s="30" t="s">
        <v>116</v>
      </c>
      <c r="E64" s="31"/>
      <c r="F64" s="23" t="s">
        <v>5</v>
      </c>
      <c r="G64" s="20">
        <v>2</v>
      </c>
      <c r="H64" s="21">
        <f t="shared" si="8"/>
        <v>185</v>
      </c>
      <c r="I64" s="24">
        <f t="shared" si="5"/>
        <v>0.35211267605633806</v>
      </c>
    </row>
    <row r="65" spans="2:9" ht="15.75" customHeight="1">
      <c r="B65" s="32" t="s">
        <v>117</v>
      </c>
      <c r="C65" s="31"/>
      <c r="D65" s="30" t="s">
        <v>118</v>
      </c>
      <c r="E65" s="31"/>
      <c r="F65" s="23" t="s">
        <v>5</v>
      </c>
      <c r="G65" s="20">
        <v>2</v>
      </c>
      <c r="H65" s="21">
        <f t="shared" si="8"/>
        <v>185</v>
      </c>
      <c r="I65" s="24">
        <f t="shared" si="5"/>
        <v>0.35211267605633806</v>
      </c>
    </row>
    <row r="66" spans="2:9" ht="15.75" customHeight="1">
      <c r="B66" s="32" t="s">
        <v>119</v>
      </c>
      <c r="C66" s="31"/>
      <c r="D66" s="30" t="s">
        <v>120</v>
      </c>
      <c r="E66" s="31"/>
      <c r="F66" s="23" t="s">
        <v>5</v>
      </c>
      <c r="G66" s="20">
        <v>2</v>
      </c>
      <c r="H66" s="25">
        <f>IF(F66="A1",($H$3*$H$8)/G66,IF(F66="A",($H$4*$H$8)/G66,IF(F66="B",($H$5*$H$8)/G66,IF(F66="C",($H$6*$H$8)/G66))))</f>
        <v>185</v>
      </c>
      <c r="I66" s="24">
        <f t="shared" si="5"/>
        <v>0.35211267605633806</v>
      </c>
    </row>
    <row r="67" spans="2:9" ht="15.75" customHeight="1">
      <c r="B67" s="32" t="s">
        <v>121</v>
      </c>
      <c r="C67" s="31"/>
      <c r="D67" s="33" t="s">
        <v>122</v>
      </c>
      <c r="E67" s="31"/>
      <c r="F67" s="23" t="s">
        <v>5</v>
      </c>
      <c r="G67" s="20">
        <v>2</v>
      </c>
      <c r="H67" s="21">
        <f t="shared" ref="H67:H90" si="9">IF(F67="A1",($H$8/G67)*$H$3,IF(F67="A",($H$8/G67)*$H$4,IF(F67="B",($H$8/G67)*$H$5,IF(F67="C",($H$8/G67)*$H$6))))</f>
        <v>185</v>
      </c>
      <c r="I67" s="24">
        <f t="shared" si="5"/>
        <v>0.35211267605633806</v>
      </c>
    </row>
    <row r="68" spans="2:9" ht="15.75" customHeight="1">
      <c r="B68" s="32" t="s">
        <v>123</v>
      </c>
      <c r="C68" s="31"/>
      <c r="D68" s="33" t="s">
        <v>124</v>
      </c>
      <c r="E68" s="31"/>
      <c r="F68" s="23" t="s">
        <v>5</v>
      </c>
      <c r="G68" s="20">
        <v>2</v>
      </c>
      <c r="H68" s="21">
        <f t="shared" si="9"/>
        <v>185</v>
      </c>
      <c r="I68" s="24">
        <f t="shared" si="5"/>
        <v>0.35211267605633806</v>
      </c>
    </row>
    <row r="69" spans="2:9" ht="15.75" customHeight="1">
      <c r="B69" s="32" t="s">
        <v>125</v>
      </c>
      <c r="C69" s="31"/>
      <c r="D69" s="33" t="s">
        <v>126</v>
      </c>
      <c r="E69" s="31"/>
      <c r="F69" s="23" t="s">
        <v>5</v>
      </c>
      <c r="G69" s="20">
        <v>2</v>
      </c>
      <c r="H69" s="21">
        <f t="shared" si="9"/>
        <v>185</v>
      </c>
      <c r="I69" s="24">
        <f t="shared" si="5"/>
        <v>0.35211267605633806</v>
      </c>
    </row>
    <row r="70" spans="2:9" ht="15.75" customHeight="1">
      <c r="B70" s="32" t="s">
        <v>127</v>
      </c>
      <c r="C70" s="31"/>
      <c r="D70" s="30" t="s">
        <v>128</v>
      </c>
      <c r="E70" s="31"/>
      <c r="F70" s="23" t="s">
        <v>5</v>
      </c>
      <c r="G70" s="20">
        <v>2</v>
      </c>
      <c r="H70" s="21">
        <f t="shared" si="9"/>
        <v>185</v>
      </c>
      <c r="I70" s="24">
        <f t="shared" si="5"/>
        <v>0.35211267605633806</v>
      </c>
    </row>
    <row r="71" spans="2:9" ht="15.75" customHeight="1">
      <c r="B71" s="32" t="s">
        <v>129</v>
      </c>
      <c r="C71" s="31"/>
      <c r="D71" s="30" t="s">
        <v>130</v>
      </c>
      <c r="E71" s="31"/>
      <c r="F71" s="23" t="s">
        <v>5</v>
      </c>
      <c r="G71" s="20">
        <v>2</v>
      </c>
      <c r="H71" s="21">
        <f t="shared" si="9"/>
        <v>185</v>
      </c>
      <c r="I71" s="24">
        <f t="shared" si="5"/>
        <v>0.35211267605633806</v>
      </c>
    </row>
    <row r="72" spans="2:9" ht="15.75" customHeight="1">
      <c r="B72" s="32" t="s">
        <v>131</v>
      </c>
      <c r="C72" s="31"/>
      <c r="D72" s="33" t="s">
        <v>132</v>
      </c>
      <c r="E72" s="31"/>
      <c r="F72" s="23" t="s">
        <v>5</v>
      </c>
      <c r="G72" s="20">
        <v>2</v>
      </c>
      <c r="H72" s="21">
        <f t="shared" si="9"/>
        <v>185</v>
      </c>
      <c r="I72" s="24">
        <f t="shared" si="5"/>
        <v>0.35211267605633806</v>
      </c>
    </row>
    <row r="73" spans="2:9" ht="15.75" customHeight="1">
      <c r="B73" s="32" t="s">
        <v>133</v>
      </c>
      <c r="C73" s="31"/>
      <c r="D73" s="30" t="s">
        <v>106</v>
      </c>
      <c r="E73" s="31"/>
      <c r="F73" s="23" t="s">
        <v>5</v>
      </c>
      <c r="G73" s="20">
        <v>2</v>
      </c>
      <c r="H73" s="21">
        <f t="shared" si="9"/>
        <v>185</v>
      </c>
      <c r="I73" s="24">
        <f t="shared" si="5"/>
        <v>0.35211267605633806</v>
      </c>
    </row>
    <row r="74" spans="2:9" ht="15.75" customHeight="1">
      <c r="B74" s="32" t="s">
        <v>134</v>
      </c>
      <c r="C74" s="31"/>
      <c r="D74" s="30" t="s">
        <v>135</v>
      </c>
      <c r="E74" s="31"/>
      <c r="F74" s="23" t="s">
        <v>5</v>
      </c>
      <c r="G74" s="20">
        <v>2</v>
      </c>
      <c r="H74" s="21">
        <f t="shared" si="9"/>
        <v>185</v>
      </c>
      <c r="I74" s="24">
        <f t="shared" si="5"/>
        <v>0.35211267605633806</v>
      </c>
    </row>
    <row r="75" spans="2:9" ht="15.75" customHeight="1">
      <c r="B75" s="32" t="s">
        <v>136</v>
      </c>
      <c r="C75" s="31"/>
      <c r="D75" s="33" t="s">
        <v>137</v>
      </c>
      <c r="E75" s="31"/>
      <c r="F75" s="23" t="s">
        <v>5</v>
      </c>
      <c r="G75" s="20">
        <v>2</v>
      </c>
      <c r="H75" s="21">
        <f t="shared" si="9"/>
        <v>185</v>
      </c>
      <c r="I75" s="24">
        <f t="shared" si="5"/>
        <v>0.35211267605633806</v>
      </c>
    </row>
    <row r="76" spans="2:9" ht="15.75" customHeight="1">
      <c r="B76" s="32" t="s">
        <v>138</v>
      </c>
      <c r="C76" s="31"/>
      <c r="D76" s="30" t="s">
        <v>139</v>
      </c>
      <c r="E76" s="31"/>
      <c r="F76" s="23" t="s">
        <v>5</v>
      </c>
      <c r="G76" s="20">
        <v>2</v>
      </c>
      <c r="H76" s="21">
        <f t="shared" si="9"/>
        <v>185</v>
      </c>
      <c r="I76" s="24">
        <f t="shared" si="5"/>
        <v>0.35211267605633806</v>
      </c>
    </row>
    <row r="77" spans="2:9" ht="15.75" customHeight="1">
      <c r="B77" s="32" t="s">
        <v>140</v>
      </c>
      <c r="C77" s="31"/>
      <c r="D77" s="30" t="s">
        <v>141</v>
      </c>
      <c r="E77" s="31"/>
      <c r="F77" s="23" t="s">
        <v>5</v>
      </c>
      <c r="G77" s="20">
        <v>2</v>
      </c>
      <c r="H77" s="21">
        <f t="shared" si="9"/>
        <v>185</v>
      </c>
      <c r="I77" s="24">
        <f t="shared" si="5"/>
        <v>0.35211267605633806</v>
      </c>
    </row>
    <row r="78" spans="2:9" ht="15.75" customHeight="1">
      <c r="B78" s="32" t="s">
        <v>142</v>
      </c>
      <c r="C78" s="31"/>
      <c r="D78" s="30" t="s">
        <v>143</v>
      </c>
      <c r="E78" s="31"/>
      <c r="F78" s="23" t="s">
        <v>5</v>
      </c>
      <c r="G78" s="20">
        <v>2</v>
      </c>
      <c r="H78" s="21">
        <f t="shared" si="9"/>
        <v>185</v>
      </c>
      <c r="I78" s="24">
        <f t="shared" si="5"/>
        <v>0.35211267605633806</v>
      </c>
    </row>
    <row r="79" spans="2:9" ht="15.75" customHeight="1">
      <c r="B79" s="32" t="s">
        <v>144</v>
      </c>
      <c r="C79" s="31"/>
      <c r="D79" s="30" t="s">
        <v>145</v>
      </c>
      <c r="E79" s="31"/>
      <c r="F79" s="23" t="s">
        <v>5</v>
      </c>
      <c r="G79" s="20">
        <v>2</v>
      </c>
      <c r="H79" s="21">
        <f t="shared" si="9"/>
        <v>185</v>
      </c>
      <c r="I79" s="24">
        <f t="shared" si="5"/>
        <v>0.35211267605633806</v>
      </c>
    </row>
    <row r="80" spans="2:9" ht="15.75" customHeight="1">
      <c r="B80" s="32" t="s">
        <v>146</v>
      </c>
      <c r="C80" s="31"/>
      <c r="D80" s="30" t="s">
        <v>147</v>
      </c>
      <c r="E80" s="31"/>
      <c r="F80" s="23" t="s">
        <v>5</v>
      </c>
      <c r="G80" s="20">
        <v>2</v>
      </c>
      <c r="H80" s="21">
        <f t="shared" si="9"/>
        <v>185</v>
      </c>
      <c r="I80" s="24">
        <f t="shared" si="5"/>
        <v>0.35211267605633806</v>
      </c>
    </row>
    <row r="81" spans="2:9" ht="15.75" customHeight="1">
      <c r="B81" s="32" t="s">
        <v>148</v>
      </c>
      <c r="C81" s="31"/>
      <c r="D81" s="30" t="s">
        <v>149</v>
      </c>
      <c r="E81" s="31"/>
      <c r="F81" s="23" t="s">
        <v>5</v>
      </c>
      <c r="G81" s="20">
        <v>2</v>
      </c>
      <c r="H81" s="21">
        <f t="shared" si="9"/>
        <v>185</v>
      </c>
      <c r="I81" s="24">
        <f t="shared" si="5"/>
        <v>0.35211267605633806</v>
      </c>
    </row>
    <row r="82" spans="2:9" ht="15.75" customHeight="1">
      <c r="B82" s="32" t="s">
        <v>150</v>
      </c>
      <c r="C82" s="31"/>
      <c r="D82" s="30" t="s">
        <v>151</v>
      </c>
      <c r="E82" s="31"/>
      <c r="F82" s="23" t="s">
        <v>5</v>
      </c>
      <c r="G82" s="20">
        <v>2</v>
      </c>
      <c r="H82" s="21">
        <f t="shared" si="9"/>
        <v>185</v>
      </c>
      <c r="I82" s="24">
        <f t="shared" si="5"/>
        <v>0.35211267605633806</v>
      </c>
    </row>
    <row r="83" spans="2:9" ht="15.75" customHeight="1">
      <c r="B83" s="32" t="s">
        <v>152</v>
      </c>
      <c r="C83" s="31"/>
      <c r="D83" s="30" t="s">
        <v>153</v>
      </c>
      <c r="E83" s="31"/>
      <c r="F83" s="23" t="s">
        <v>5</v>
      </c>
      <c r="G83" s="20">
        <v>2</v>
      </c>
      <c r="H83" s="21">
        <f t="shared" si="9"/>
        <v>185</v>
      </c>
      <c r="I83" s="24">
        <f t="shared" si="5"/>
        <v>0.35211267605633806</v>
      </c>
    </row>
    <row r="84" spans="2:9" ht="15.75" customHeight="1">
      <c r="B84" s="32" t="s">
        <v>154</v>
      </c>
      <c r="C84" s="31"/>
      <c r="D84" s="30" t="s">
        <v>155</v>
      </c>
      <c r="E84" s="31"/>
      <c r="F84" s="23" t="s">
        <v>5</v>
      </c>
      <c r="G84" s="20">
        <v>2</v>
      </c>
      <c r="H84" s="21">
        <f t="shared" si="9"/>
        <v>185</v>
      </c>
      <c r="I84" s="24">
        <f t="shared" si="5"/>
        <v>0.35211267605633806</v>
      </c>
    </row>
    <row r="85" spans="2:9" ht="15.75" customHeight="1">
      <c r="B85" s="32" t="s">
        <v>156</v>
      </c>
      <c r="C85" s="31"/>
      <c r="D85" s="30" t="s">
        <v>157</v>
      </c>
      <c r="E85" s="31"/>
      <c r="F85" s="23" t="s">
        <v>5</v>
      </c>
      <c r="G85" s="20">
        <v>2</v>
      </c>
      <c r="H85" s="21">
        <f t="shared" si="9"/>
        <v>185</v>
      </c>
      <c r="I85" s="24">
        <f t="shared" si="5"/>
        <v>0.35211267605633806</v>
      </c>
    </row>
    <row r="86" spans="2:9" ht="15.75" customHeight="1">
      <c r="B86" s="32" t="s">
        <v>158</v>
      </c>
      <c r="C86" s="31"/>
      <c r="D86" s="30" t="s">
        <v>159</v>
      </c>
      <c r="E86" s="31"/>
      <c r="F86" s="23" t="s">
        <v>5</v>
      </c>
      <c r="G86" s="20">
        <v>2</v>
      </c>
      <c r="H86" s="21">
        <f t="shared" si="9"/>
        <v>185</v>
      </c>
      <c r="I86" s="24">
        <f t="shared" si="5"/>
        <v>0.35211267605633806</v>
      </c>
    </row>
    <row r="87" spans="2:9" ht="15.75" customHeight="1">
      <c r="B87" s="32" t="s">
        <v>160</v>
      </c>
      <c r="C87" s="31"/>
      <c r="D87" s="30" t="s">
        <v>161</v>
      </c>
      <c r="E87" s="31"/>
      <c r="F87" s="23" t="s">
        <v>5</v>
      </c>
      <c r="G87" s="20">
        <v>2</v>
      </c>
      <c r="H87" s="21">
        <f t="shared" si="9"/>
        <v>185</v>
      </c>
      <c r="I87" s="24">
        <f t="shared" si="5"/>
        <v>0.35211267605633806</v>
      </c>
    </row>
    <row r="88" spans="2:9" ht="15.75" customHeight="1">
      <c r="B88" s="32" t="s">
        <v>162</v>
      </c>
      <c r="C88" s="31"/>
      <c r="D88" s="30" t="s">
        <v>163</v>
      </c>
      <c r="E88" s="31"/>
      <c r="F88" s="23" t="s">
        <v>5</v>
      </c>
      <c r="G88" s="20">
        <v>2</v>
      </c>
      <c r="H88" s="21">
        <f t="shared" si="9"/>
        <v>185</v>
      </c>
      <c r="I88" s="24">
        <f t="shared" si="5"/>
        <v>0.35211267605633806</v>
      </c>
    </row>
    <row r="89" spans="2:9" ht="15.75" customHeight="1">
      <c r="B89" s="32" t="s">
        <v>164</v>
      </c>
      <c r="C89" s="31"/>
      <c r="D89" s="30" t="s">
        <v>165</v>
      </c>
      <c r="E89" s="31"/>
      <c r="F89" s="23" t="s">
        <v>5</v>
      </c>
      <c r="G89" s="20">
        <v>2</v>
      </c>
      <c r="H89" s="21">
        <f t="shared" si="9"/>
        <v>185</v>
      </c>
      <c r="I89" s="24">
        <f t="shared" si="5"/>
        <v>0.35211267605633806</v>
      </c>
    </row>
    <row r="90" spans="2:9" ht="15.75" customHeight="1">
      <c r="B90" s="32" t="s">
        <v>166</v>
      </c>
      <c r="C90" s="31"/>
      <c r="D90" s="30" t="s">
        <v>167</v>
      </c>
      <c r="E90" s="31"/>
      <c r="F90" s="23" t="s">
        <v>5</v>
      </c>
      <c r="G90" s="20">
        <v>2</v>
      </c>
      <c r="H90" s="21">
        <f t="shared" si="9"/>
        <v>185</v>
      </c>
      <c r="I90" s="27">
        <f t="shared" si="5"/>
        <v>0.35211267605633806</v>
      </c>
    </row>
    <row r="91" spans="2:9" ht="15.75" customHeight="1">
      <c r="B91" s="32" t="s">
        <v>168</v>
      </c>
      <c r="C91" s="31"/>
      <c r="D91" s="30" t="s">
        <v>169</v>
      </c>
      <c r="E91" s="31"/>
      <c r="F91" s="23" t="s">
        <v>5</v>
      </c>
      <c r="G91" s="20">
        <v>2</v>
      </c>
      <c r="H91" s="28">
        <f t="shared" ref="H91:H161" si="10">IF(F91="A1",($H$3*$H$8)/G91,IF(F91="A",($H$4*$H$8)/G91,IF(F91="B",($H$5*$H$8)/G91,IF(F91="C",($H$6*$H$8)/G91))))</f>
        <v>185</v>
      </c>
      <c r="I91" s="29">
        <f t="shared" si="5"/>
        <v>0.35211267605633806</v>
      </c>
    </row>
    <row r="92" spans="2:9" ht="15.75" customHeight="1">
      <c r="B92" s="32" t="s">
        <v>170</v>
      </c>
      <c r="C92" s="31"/>
      <c r="D92" s="30" t="s">
        <v>171</v>
      </c>
      <c r="E92" s="31"/>
      <c r="F92" s="23" t="s">
        <v>5</v>
      </c>
      <c r="G92" s="20">
        <v>2</v>
      </c>
      <c r="H92" s="25">
        <f t="shared" si="10"/>
        <v>185</v>
      </c>
      <c r="I92" s="24">
        <f t="shared" si="5"/>
        <v>0.35211267605633806</v>
      </c>
    </row>
    <row r="93" spans="2:9" ht="15.75" customHeight="1">
      <c r="B93" s="32" t="s">
        <v>172</v>
      </c>
      <c r="C93" s="31"/>
      <c r="D93" s="30" t="s">
        <v>173</v>
      </c>
      <c r="E93" s="31"/>
      <c r="F93" s="23" t="s">
        <v>5</v>
      </c>
      <c r="G93" s="20">
        <v>2</v>
      </c>
      <c r="H93" s="25">
        <f t="shared" si="10"/>
        <v>185</v>
      </c>
      <c r="I93" s="24">
        <f t="shared" si="5"/>
        <v>0.35211267605633806</v>
      </c>
    </row>
    <row r="94" spans="2:9" ht="15.75" customHeight="1">
      <c r="B94" s="32" t="s">
        <v>174</v>
      </c>
      <c r="C94" s="31"/>
      <c r="D94" s="30" t="s">
        <v>175</v>
      </c>
      <c r="E94" s="31"/>
      <c r="F94" s="23" t="s">
        <v>5</v>
      </c>
      <c r="G94" s="20">
        <v>2</v>
      </c>
      <c r="H94" s="25">
        <f t="shared" si="10"/>
        <v>185</v>
      </c>
      <c r="I94" s="24">
        <f t="shared" si="5"/>
        <v>0.35211267605633806</v>
      </c>
    </row>
    <row r="95" spans="2:9" ht="15.75" customHeight="1">
      <c r="B95" s="32" t="s">
        <v>176</v>
      </c>
      <c r="C95" s="31"/>
      <c r="D95" s="33" t="s">
        <v>177</v>
      </c>
      <c r="E95" s="31"/>
      <c r="F95" s="23" t="s">
        <v>5</v>
      </c>
      <c r="G95" s="20">
        <v>2</v>
      </c>
      <c r="H95" s="25">
        <f t="shared" si="10"/>
        <v>185</v>
      </c>
      <c r="I95" s="24">
        <f t="shared" si="5"/>
        <v>0.35211267605633806</v>
      </c>
    </row>
    <row r="96" spans="2:9" ht="15.75" customHeight="1">
      <c r="B96" s="32" t="s">
        <v>178</v>
      </c>
      <c r="C96" s="31"/>
      <c r="D96" s="33" t="s">
        <v>179</v>
      </c>
      <c r="E96" s="31"/>
      <c r="F96" s="23" t="s">
        <v>5</v>
      </c>
      <c r="G96" s="20">
        <v>2</v>
      </c>
      <c r="H96" s="25">
        <f t="shared" si="10"/>
        <v>185</v>
      </c>
      <c r="I96" s="24">
        <f t="shared" si="5"/>
        <v>0.35211267605633806</v>
      </c>
    </row>
    <row r="97" spans="2:9" ht="15.75" customHeight="1">
      <c r="B97" s="32" t="s">
        <v>180</v>
      </c>
      <c r="C97" s="31"/>
      <c r="D97" s="30" t="s">
        <v>181</v>
      </c>
      <c r="E97" s="31"/>
      <c r="F97" s="23" t="s">
        <v>5</v>
      </c>
      <c r="G97" s="20">
        <v>2</v>
      </c>
      <c r="H97" s="25">
        <f t="shared" si="10"/>
        <v>185</v>
      </c>
      <c r="I97" s="24">
        <f t="shared" si="5"/>
        <v>0.35211267605633806</v>
      </c>
    </row>
    <row r="98" spans="2:9" ht="15.75" customHeight="1">
      <c r="B98" s="32" t="s">
        <v>182</v>
      </c>
      <c r="C98" s="31"/>
      <c r="D98" s="33" t="s">
        <v>183</v>
      </c>
      <c r="E98" s="31"/>
      <c r="F98" s="23" t="s">
        <v>5</v>
      </c>
      <c r="G98" s="20">
        <v>2</v>
      </c>
      <c r="H98" s="25">
        <f t="shared" si="10"/>
        <v>185</v>
      </c>
      <c r="I98" s="24">
        <f t="shared" si="5"/>
        <v>0.35211267605633806</v>
      </c>
    </row>
    <row r="99" spans="2:9" ht="15.75" customHeight="1">
      <c r="B99" s="32" t="s">
        <v>184</v>
      </c>
      <c r="C99" s="31"/>
      <c r="D99" s="30" t="s">
        <v>185</v>
      </c>
      <c r="E99" s="31"/>
      <c r="F99" s="23" t="s">
        <v>5</v>
      </c>
      <c r="G99" s="20">
        <v>2</v>
      </c>
      <c r="H99" s="25">
        <f t="shared" si="10"/>
        <v>185</v>
      </c>
      <c r="I99" s="24">
        <f t="shared" si="5"/>
        <v>0.35211267605633806</v>
      </c>
    </row>
    <row r="100" spans="2:9" ht="15.75" customHeight="1">
      <c r="B100" s="32" t="s">
        <v>186</v>
      </c>
      <c r="C100" s="31"/>
      <c r="D100" s="30" t="s">
        <v>187</v>
      </c>
      <c r="E100" s="31"/>
      <c r="F100" s="23" t="s">
        <v>5</v>
      </c>
      <c r="G100" s="20">
        <v>2</v>
      </c>
      <c r="H100" s="25">
        <f t="shared" si="10"/>
        <v>185</v>
      </c>
      <c r="I100" s="24">
        <f t="shared" si="5"/>
        <v>0.35211267605633806</v>
      </c>
    </row>
    <row r="101" spans="2:9" ht="15.75" customHeight="1">
      <c r="B101" s="32" t="s">
        <v>188</v>
      </c>
      <c r="C101" s="31"/>
      <c r="D101" s="33" t="s">
        <v>189</v>
      </c>
      <c r="E101" s="31"/>
      <c r="F101" s="23" t="s">
        <v>5</v>
      </c>
      <c r="G101" s="20">
        <v>2</v>
      </c>
      <c r="H101" s="25">
        <f t="shared" si="10"/>
        <v>185</v>
      </c>
      <c r="I101" s="24">
        <f t="shared" si="5"/>
        <v>0.35211267605633806</v>
      </c>
    </row>
    <row r="102" spans="2:9" ht="15.75" customHeight="1">
      <c r="B102" s="63" t="s">
        <v>190</v>
      </c>
      <c r="C102" s="31"/>
      <c r="D102" s="62" t="s">
        <v>191</v>
      </c>
      <c r="E102" s="31"/>
      <c r="F102" s="23" t="s">
        <v>5</v>
      </c>
      <c r="G102" s="20">
        <v>2</v>
      </c>
      <c r="H102" s="25">
        <f t="shared" si="10"/>
        <v>185</v>
      </c>
      <c r="I102" s="24">
        <f t="shared" si="5"/>
        <v>0.35211267605633806</v>
      </c>
    </row>
    <row r="103" spans="2:9" ht="15.75" customHeight="1">
      <c r="B103" s="32" t="s">
        <v>192</v>
      </c>
      <c r="C103" s="31"/>
      <c r="D103" s="30" t="s">
        <v>193</v>
      </c>
      <c r="E103" s="31"/>
      <c r="F103" s="23" t="s">
        <v>5</v>
      </c>
      <c r="G103" s="20">
        <v>2</v>
      </c>
      <c r="H103" s="25">
        <f t="shared" si="10"/>
        <v>185</v>
      </c>
      <c r="I103" s="24">
        <f t="shared" si="5"/>
        <v>0.35211267605633806</v>
      </c>
    </row>
    <row r="104" spans="2:9" ht="15.75" customHeight="1">
      <c r="B104" s="32" t="s">
        <v>194</v>
      </c>
      <c r="C104" s="31"/>
      <c r="D104" s="30" t="s">
        <v>195</v>
      </c>
      <c r="E104" s="31"/>
      <c r="F104" s="23" t="s">
        <v>5</v>
      </c>
      <c r="G104" s="20">
        <v>2</v>
      </c>
      <c r="H104" s="25">
        <f t="shared" si="10"/>
        <v>185</v>
      </c>
      <c r="I104" s="24">
        <f t="shared" si="5"/>
        <v>0.35211267605633806</v>
      </c>
    </row>
    <row r="105" spans="2:9" ht="15.75" customHeight="1">
      <c r="B105" s="32" t="s">
        <v>196</v>
      </c>
      <c r="C105" s="31"/>
      <c r="D105" s="30" t="s">
        <v>197</v>
      </c>
      <c r="E105" s="31"/>
      <c r="F105" s="23" t="s">
        <v>5</v>
      </c>
      <c r="G105" s="20">
        <v>2</v>
      </c>
      <c r="H105" s="25">
        <f t="shared" si="10"/>
        <v>185</v>
      </c>
      <c r="I105" s="24">
        <f t="shared" si="5"/>
        <v>0.35211267605633806</v>
      </c>
    </row>
    <row r="106" spans="2:9" ht="15.75" customHeight="1">
      <c r="B106" s="32" t="s">
        <v>198</v>
      </c>
      <c r="C106" s="31"/>
      <c r="D106" s="33" t="s">
        <v>199</v>
      </c>
      <c r="E106" s="31"/>
      <c r="F106" s="23" t="s">
        <v>5</v>
      </c>
      <c r="G106" s="20">
        <v>2</v>
      </c>
      <c r="H106" s="25">
        <f t="shared" si="10"/>
        <v>185</v>
      </c>
      <c r="I106" s="24">
        <f t="shared" si="5"/>
        <v>0.35211267605633806</v>
      </c>
    </row>
    <row r="107" spans="2:9" ht="15.75" customHeight="1">
      <c r="B107" s="32" t="s">
        <v>200</v>
      </c>
      <c r="C107" s="31"/>
      <c r="D107" s="30" t="s">
        <v>106</v>
      </c>
      <c r="E107" s="31"/>
      <c r="F107" s="23" t="s">
        <v>5</v>
      </c>
      <c r="G107" s="20">
        <v>2</v>
      </c>
      <c r="H107" s="25">
        <f t="shared" si="10"/>
        <v>185</v>
      </c>
      <c r="I107" s="24">
        <f t="shared" si="5"/>
        <v>0.35211267605633806</v>
      </c>
    </row>
    <row r="108" spans="2:9" ht="15.75" customHeight="1">
      <c r="B108" s="32" t="s">
        <v>201</v>
      </c>
      <c r="C108" s="31"/>
      <c r="D108" s="33" t="s">
        <v>202</v>
      </c>
      <c r="E108" s="31"/>
      <c r="F108" s="23" t="s">
        <v>5</v>
      </c>
      <c r="G108" s="20">
        <v>2</v>
      </c>
      <c r="H108" s="25">
        <f t="shared" si="10"/>
        <v>185</v>
      </c>
      <c r="I108" s="24">
        <f t="shared" si="5"/>
        <v>0.35211267605633806</v>
      </c>
    </row>
    <row r="109" spans="2:9" ht="15.75" customHeight="1">
      <c r="B109" s="32" t="s">
        <v>203</v>
      </c>
      <c r="C109" s="31"/>
      <c r="D109" s="30" t="s">
        <v>204</v>
      </c>
      <c r="E109" s="31"/>
      <c r="F109" s="23" t="s">
        <v>5</v>
      </c>
      <c r="G109" s="20">
        <v>2</v>
      </c>
      <c r="H109" s="25">
        <f t="shared" si="10"/>
        <v>185</v>
      </c>
      <c r="I109" s="24">
        <f t="shared" si="5"/>
        <v>0.35211267605633806</v>
      </c>
    </row>
    <row r="110" spans="2:9" ht="15.75" customHeight="1">
      <c r="B110" s="32" t="s">
        <v>205</v>
      </c>
      <c r="C110" s="31"/>
      <c r="D110" s="33" t="s">
        <v>206</v>
      </c>
      <c r="E110" s="31"/>
      <c r="F110" s="23" t="s">
        <v>5</v>
      </c>
      <c r="G110" s="20">
        <v>2</v>
      </c>
      <c r="H110" s="25">
        <f t="shared" si="10"/>
        <v>185</v>
      </c>
      <c r="I110" s="24">
        <f t="shared" si="5"/>
        <v>0.35211267605633806</v>
      </c>
    </row>
    <row r="111" spans="2:9" ht="15.75" customHeight="1">
      <c r="B111" s="32" t="s">
        <v>207</v>
      </c>
      <c r="C111" s="31"/>
      <c r="D111" s="30" t="s">
        <v>208</v>
      </c>
      <c r="E111" s="31"/>
      <c r="F111" s="23" t="s">
        <v>5</v>
      </c>
      <c r="G111" s="20">
        <v>2</v>
      </c>
      <c r="H111" s="25">
        <f t="shared" si="10"/>
        <v>185</v>
      </c>
      <c r="I111" s="24">
        <f t="shared" si="5"/>
        <v>0.35211267605633806</v>
      </c>
    </row>
    <row r="112" spans="2:9" ht="15.75" customHeight="1">
      <c r="B112" s="32" t="s">
        <v>209</v>
      </c>
      <c r="C112" s="31"/>
      <c r="D112" s="30" t="s">
        <v>210</v>
      </c>
      <c r="E112" s="31"/>
      <c r="F112" s="23" t="s">
        <v>5</v>
      </c>
      <c r="G112" s="20">
        <v>2</v>
      </c>
      <c r="H112" s="25">
        <f t="shared" si="10"/>
        <v>185</v>
      </c>
      <c r="I112" s="24">
        <f t="shared" si="5"/>
        <v>0.35211267605633806</v>
      </c>
    </row>
    <row r="113" spans="2:9" ht="15.75" customHeight="1">
      <c r="B113" s="32" t="s">
        <v>211</v>
      </c>
      <c r="C113" s="31"/>
      <c r="D113" s="30" t="s">
        <v>212</v>
      </c>
      <c r="E113" s="31"/>
      <c r="F113" s="23" t="s">
        <v>5</v>
      </c>
      <c r="G113" s="20">
        <v>2</v>
      </c>
      <c r="H113" s="25">
        <f t="shared" si="10"/>
        <v>185</v>
      </c>
      <c r="I113" s="24">
        <f t="shared" si="5"/>
        <v>0.35211267605633806</v>
      </c>
    </row>
    <row r="114" spans="2:9" ht="15.75" customHeight="1">
      <c r="B114" s="32" t="s">
        <v>213</v>
      </c>
      <c r="C114" s="31"/>
      <c r="D114" s="33" t="s">
        <v>214</v>
      </c>
      <c r="E114" s="31"/>
      <c r="F114" s="23" t="s">
        <v>5</v>
      </c>
      <c r="G114" s="20">
        <v>2</v>
      </c>
      <c r="H114" s="25">
        <f t="shared" si="10"/>
        <v>185</v>
      </c>
      <c r="I114" s="24">
        <f t="shared" si="5"/>
        <v>0.35211267605633806</v>
      </c>
    </row>
    <row r="115" spans="2:9" ht="15.75" customHeight="1">
      <c r="B115" s="32" t="s">
        <v>215</v>
      </c>
      <c r="C115" s="31"/>
      <c r="D115" s="30" t="s">
        <v>216</v>
      </c>
      <c r="E115" s="31"/>
      <c r="F115" s="23" t="s">
        <v>5</v>
      </c>
      <c r="G115" s="20">
        <v>2</v>
      </c>
      <c r="H115" s="25">
        <f t="shared" si="10"/>
        <v>185</v>
      </c>
      <c r="I115" s="24">
        <f t="shared" si="5"/>
        <v>0.35211267605633806</v>
      </c>
    </row>
    <row r="116" spans="2:9" ht="15.75" customHeight="1">
      <c r="B116" s="32" t="s">
        <v>217</v>
      </c>
      <c r="C116" s="31"/>
      <c r="D116" s="30" t="s">
        <v>218</v>
      </c>
      <c r="E116" s="31"/>
      <c r="F116" s="23" t="s">
        <v>5</v>
      </c>
      <c r="G116" s="20">
        <v>2</v>
      </c>
      <c r="H116" s="25">
        <f t="shared" si="10"/>
        <v>185</v>
      </c>
      <c r="I116" s="24">
        <f t="shared" si="5"/>
        <v>0.35211267605633806</v>
      </c>
    </row>
    <row r="117" spans="2:9" ht="15.75" customHeight="1">
      <c r="B117" s="32" t="s">
        <v>219</v>
      </c>
      <c r="C117" s="31"/>
      <c r="D117" s="33" t="s">
        <v>220</v>
      </c>
      <c r="E117" s="31"/>
      <c r="F117" s="23" t="s">
        <v>5</v>
      </c>
      <c r="G117" s="20">
        <v>2</v>
      </c>
      <c r="H117" s="25">
        <f t="shared" si="10"/>
        <v>185</v>
      </c>
      <c r="I117" s="24">
        <f t="shared" si="5"/>
        <v>0.35211267605633806</v>
      </c>
    </row>
    <row r="118" spans="2:9" ht="15.75" customHeight="1">
      <c r="B118" s="32" t="s">
        <v>221</v>
      </c>
      <c r="C118" s="31"/>
      <c r="D118" s="30" t="s">
        <v>222</v>
      </c>
      <c r="E118" s="31"/>
      <c r="F118" s="23" t="s">
        <v>5</v>
      </c>
      <c r="G118" s="20">
        <v>2</v>
      </c>
      <c r="H118" s="25">
        <f t="shared" si="10"/>
        <v>185</v>
      </c>
      <c r="I118" s="24">
        <f t="shared" si="5"/>
        <v>0.35211267605633806</v>
      </c>
    </row>
    <row r="119" spans="2:9" ht="15.75" customHeight="1">
      <c r="B119" s="32" t="s">
        <v>223</v>
      </c>
      <c r="C119" s="31"/>
      <c r="D119" s="30" t="s">
        <v>224</v>
      </c>
      <c r="E119" s="31"/>
      <c r="F119" s="23" t="s">
        <v>5</v>
      </c>
      <c r="G119" s="20">
        <v>2</v>
      </c>
      <c r="H119" s="25">
        <f t="shared" si="10"/>
        <v>185</v>
      </c>
      <c r="I119" s="24">
        <f t="shared" si="5"/>
        <v>0.35211267605633806</v>
      </c>
    </row>
    <row r="120" spans="2:9" ht="15.75" customHeight="1">
      <c r="B120" s="32" t="s">
        <v>225</v>
      </c>
      <c r="C120" s="31"/>
      <c r="D120" s="30" t="s">
        <v>226</v>
      </c>
      <c r="E120" s="31"/>
      <c r="F120" s="23" t="s">
        <v>5</v>
      </c>
      <c r="G120" s="20">
        <v>2</v>
      </c>
      <c r="H120" s="25">
        <f t="shared" si="10"/>
        <v>185</v>
      </c>
      <c r="I120" s="24">
        <f t="shared" si="5"/>
        <v>0.35211267605633806</v>
      </c>
    </row>
    <row r="121" spans="2:9" ht="15.75" customHeight="1">
      <c r="B121" s="32" t="s">
        <v>227</v>
      </c>
      <c r="C121" s="31"/>
      <c r="D121" s="30" t="s">
        <v>228</v>
      </c>
      <c r="E121" s="31"/>
      <c r="F121" s="23" t="s">
        <v>5</v>
      </c>
      <c r="G121" s="20">
        <v>2</v>
      </c>
      <c r="H121" s="25">
        <f t="shared" si="10"/>
        <v>185</v>
      </c>
      <c r="I121" s="24">
        <f t="shared" si="5"/>
        <v>0.35211267605633806</v>
      </c>
    </row>
    <row r="122" spans="2:9" ht="15.75" customHeight="1">
      <c r="B122" s="32" t="s">
        <v>229</v>
      </c>
      <c r="C122" s="31"/>
      <c r="D122" s="30" t="s">
        <v>230</v>
      </c>
      <c r="E122" s="31"/>
      <c r="F122" s="23" t="s">
        <v>5</v>
      </c>
      <c r="G122" s="20">
        <v>2</v>
      </c>
      <c r="H122" s="25">
        <f t="shared" si="10"/>
        <v>185</v>
      </c>
      <c r="I122" s="24">
        <f t="shared" si="5"/>
        <v>0.35211267605633806</v>
      </c>
    </row>
    <row r="123" spans="2:9" ht="15.75" customHeight="1">
      <c r="B123" s="32" t="s">
        <v>231</v>
      </c>
      <c r="C123" s="31"/>
      <c r="D123" s="30" t="s">
        <v>232</v>
      </c>
      <c r="E123" s="31"/>
      <c r="F123" s="23" t="s">
        <v>5</v>
      </c>
      <c r="G123" s="20">
        <v>2</v>
      </c>
      <c r="H123" s="25">
        <f t="shared" si="10"/>
        <v>185</v>
      </c>
      <c r="I123" s="24">
        <f t="shared" si="5"/>
        <v>0.35211267605633806</v>
      </c>
    </row>
    <row r="124" spans="2:9" ht="15.75" customHeight="1">
      <c r="B124" s="32" t="s">
        <v>233</v>
      </c>
      <c r="C124" s="31"/>
      <c r="D124" s="30" t="s">
        <v>234</v>
      </c>
      <c r="E124" s="31"/>
      <c r="F124" s="23" t="s">
        <v>5</v>
      </c>
      <c r="G124" s="20">
        <v>2</v>
      </c>
      <c r="H124" s="25">
        <f t="shared" si="10"/>
        <v>185</v>
      </c>
      <c r="I124" s="24">
        <f t="shared" si="5"/>
        <v>0.35211267605633806</v>
      </c>
    </row>
    <row r="125" spans="2:9" ht="15.75" customHeight="1">
      <c r="B125" s="32" t="s">
        <v>235</v>
      </c>
      <c r="C125" s="31"/>
      <c r="D125" s="30" t="s">
        <v>236</v>
      </c>
      <c r="E125" s="31"/>
      <c r="F125" s="23" t="s">
        <v>5</v>
      </c>
      <c r="G125" s="20">
        <v>2</v>
      </c>
      <c r="H125" s="25">
        <f t="shared" si="10"/>
        <v>185</v>
      </c>
      <c r="I125" s="24">
        <f t="shared" si="5"/>
        <v>0.35211267605633806</v>
      </c>
    </row>
    <row r="126" spans="2:9" ht="15.75" customHeight="1">
      <c r="B126" s="32" t="s">
        <v>237</v>
      </c>
      <c r="C126" s="31"/>
      <c r="D126" s="30" t="s">
        <v>238</v>
      </c>
      <c r="E126" s="31"/>
      <c r="F126" s="23" t="s">
        <v>5</v>
      </c>
      <c r="G126" s="20">
        <v>2</v>
      </c>
      <c r="H126" s="25">
        <f t="shared" si="10"/>
        <v>185</v>
      </c>
      <c r="I126" s="24">
        <f t="shared" si="5"/>
        <v>0.35211267605633806</v>
      </c>
    </row>
    <row r="127" spans="2:9" ht="15.75" customHeight="1">
      <c r="B127" s="32" t="s">
        <v>239</v>
      </c>
      <c r="C127" s="31"/>
      <c r="D127" s="30" t="s">
        <v>240</v>
      </c>
      <c r="E127" s="31"/>
      <c r="F127" s="23" t="s">
        <v>5</v>
      </c>
      <c r="G127" s="20">
        <v>2</v>
      </c>
      <c r="H127" s="25">
        <f t="shared" si="10"/>
        <v>185</v>
      </c>
      <c r="I127" s="24">
        <f t="shared" si="5"/>
        <v>0.35211267605633806</v>
      </c>
    </row>
    <row r="128" spans="2:9" ht="15.75" customHeight="1">
      <c r="B128" s="32" t="s">
        <v>241</v>
      </c>
      <c r="C128" s="31"/>
      <c r="D128" s="30" t="s">
        <v>242</v>
      </c>
      <c r="E128" s="31"/>
      <c r="F128" s="23" t="s">
        <v>5</v>
      </c>
      <c r="G128" s="20">
        <v>2</v>
      </c>
      <c r="H128" s="25">
        <f t="shared" si="10"/>
        <v>185</v>
      </c>
      <c r="I128" s="24">
        <f t="shared" si="5"/>
        <v>0.35211267605633806</v>
      </c>
    </row>
    <row r="129" spans="2:9" ht="15.75" customHeight="1">
      <c r="B129" s="32" t="s">
        <v>243</v>
      </c>
      <c r="C129" s="31"/>
      <c r="D129" s="30" t="s">
        <v>244</v>
      </c>
      <c r="E129" s="31"/>
      <c r="F129" s="23" t="s">
        <v>5</v>
      </c>
      <c r="G129" s="20">
        <v>2</v>
      </c>
      <c r="H129" s="25">
        <f t="shared" si="10"/>
        <v>185</v>
      </c>
      <c r="I129" s="24">
        <f t="shared" si="5"/>
        <v>0.35211267605633806</v>
      </c>
    </row>
    <row r="130" spans="2:9" ht="15.75" customHeight="1">
      <c r="B130" s="32" t="s">
        <v>245</v>
      </c>
      <c r="C130" s="31"/>
      <c r="D130" s="30" t="s">
        <v>246</v>
      </c>
      <c r="E130" s="31"/>
      <c r="F130" s="23" t="s">
        <v>5</v>
      </c>
      <c r="G130" s="20">
        <v>2</v>
      </c>
      <c r="H130" s="25">
        <f t="shared" si="10"/>
        <v>185</v>
      </c>
      <c r="I130" s="24">
        <f t="shared" si="5"/>
        <v>0.35211267605633806</v>
      </c>
    </row>
    <row r="131" spans="2:9" ht="15.75" customHeight="1">
      <c r="B131" s="32" t="s">
        <v>247</v>
      </c>
      <c r="C131" s="31"/>
      <c r="D131" s="30" t="s">
        <v>248</v>
      </c>
      <c r="E131" s="31"/>
      <c r="F131" s="23" t="s">
        <v>5</v>
      </c>
      <c r="G131" s="20">
        <v>2</v>
      </c>
      <c r="H131" s="25">
        <f t="shared" si="10"/>
        <v>185</v>
      </c>
      <c r="I131" s="24">
        <f t="shared" si="5"/>
        <v>0.35211267605633806</v>
      </c>
    </row>
    <row r="132" spans="2:9" ht="15.75" customHeight="1">
      <c r="B132" s="32" t="s">
        <v>249</v>
      </c>
      <c r="C132" s="31"/>
      <c r="D132" s="30" t="s">
        <v>250</v>
      </c>
      <c r="E132" s="31"/>
      <c r="F132" s="23" t="s">
        <v>5</v>
      </c>
      <c r="G132" s="20">
        <v>2</v>
      </c>
      <c r="H132" s="25">
        <f t="shared" si="10"/>
        <v>185</v>
      </c>
      <c r="I132" s="24">
        <f t="shared" si="5"/>
        <v>0.35211267605633806</v>
      </c>
    </row>
    <row r="133" spans="2:9" ht="15.75" customHeight="1">
      <c r="B133" s="32" t="s">
        <v>251</v>
      </c>
      <c r="C133" s="31"/>
      <c r="D133" s="30" t="s">
        <v>252</v>
      </c>
      <c r="E133" s="31"/>
      <c r="F133" s="23" t="s">
        <v>5</v>
      </c>
      <c r="G133" s="20">
        <v>2</v>
      </c>
      <c r="H133" s="25">
        <f t="shared" si="10"/>
        <v>185</v>
      </c>
      <c r="I133" s="24">
        <f t="shared" si="5"/>
        <v>0.35211267605633806</v>
      </c>
    </row>
    <row r="134" spans="2:9" ht="15.75" customHeight="1">
      <c r="B134" s="32" t="s">
        <v>253</v>
      </c>
      <c r="C134" s="31"/>
      <c r="D134" s="30" t="s">
        <v>254</v>
      </c>
      <c r="E134" s="31"/>
      <c r="F134" s="23" t="s">
        <v>5</v>
      </c>
      <c r="G134" s="20">
        <v>2</v>
      </c>
      <c r="H134" s="25">
        <f t="shared" si="10"/>
        <v>185</v>
      </c>
      <c r="I134" s="24">
        <f t="shared" si="5"/>
        <v>0.35211267605633806</v>
      </c>
    </row>
    <row r="135" spans="2:9" ht="15.75" customHeight="1">
      <c r="B135" s="32" t="s">
        <v>255</v>
      </c>
      <c r="C135" s="31"/>
      <c r="D135" s="30" t="s">
        <v>151</v>
      </c>
      <c r="E135" s="31"/>
      <c r="F135" s="23" t="s">
        <v>5</v>
      </c>
      <c r="G135" s="20">
        <v>2</v>
      </c>
      <c r="H135" s="25">
        <f t="shared" si="10"/>
        <v>185</v>
      </c>
      <c r="I135" s="24">
        <f t="shared" si="5"/>
        <v>0.35211267605633806</v>
      </c>
    </row>
    <row r="136" spans="2:9" ht="15.75" customHeight="1">
      <c r="B136" s="32" t="s">
        <v>256</v>
      </c>
      <c r="C136" s="31"/>
      <c r="D136" s="30" t="s">
        <v>220</v>
      </c>
      <c r="E136" s="31"/>
      <c r="F136" s="23" t="s">
        <v>5</v>
      </c>
      <c r="G136" s="20">
        <v>2</v>
      </c>
      <c r="H136" s="25">
        <f t="shared" si="10"/>
        <v>185</v>
      </c>
      <c r="I136" s="24">
        <f t="shared" si="5"/>
        <v>0.35211267605633806</v>
      </c>
    </row>
    <row r="137" spans="2:9" ht="15.75" customHeight="1">
      <c r="B137" s="32" t="s">
        <v>257</v>
      </c>
      <c r="C137" s="31"/>
      <c r="D137" s="30" t="s">
        <v>258</v>
      </c>
      <c r="E137" s="31"/>
      <c r="F137" s="23" t="s">
        <v>5</v>
      </c>
      <c r="G137" s="20">
        <v>2</v>
      </c>
      <c r="H137" s="25">
        <f t="shared" si="10"/>
        <v>185</v>
      </c>
      <c r="I137" s="24">
        <f t="shared" si="5"/>
        <v>0.35211267605633806</v>
      </c>
    </row>
    <row r="138" spans="2:9" ht="15.75" customHeight="1">
      <c r="B138" s="32" t="s">
        <v>259</v>
      </c>
      <c r="C138" s="31"/>
      <c r="D138" s="30" t="s">
        <v>260</v>
      </c>
      <c r="E138" s="31"/>
      <c r="F138" s="23" t="s">
        <v>5</v>
      </c>
      <c r="G138" s="20">
        <v>2</v>
      </c>
      <c r="H138" s="25">
        <f t="shared" si="10"/>
        <v>185</v>
      </c>
      <c r="I138" s="24">
        <f t="shared" si="5"/>
        <v>0.35211267605633806</v>
      </c>
    </row>
    <row r="139" spans="2:9" ht="15.75" customHeight="1">
      <c r="B139" s="32" t="s">
        <v>261</v>
      </c>
      <c r="C139" s="31"/>
      <c r="D139" s="33" t="s">
        <v>262</v>
      </c>
      <c r="E139" s="31"/>
      <c r="F139" s="23" t="s">
        <v>5</v>
      </c>
      <c r="G139" s="20">
        <v>2</v>
      </c>
      <c r="H139" s="25">
        <f t="shared" si="10"/>
        <v>185</v>
      </c>
      <c r="I139" s="24">
        <f t="shared" si="5"/>
        <v>0.35211267605633806</v>
      </c>
    </row>
    <row r="140" spans="2:9" ht="15.75" customHeight="1">
      <c r="B140" s="32" t="s">
        <v>263</v>
      </c>
      <c r="C140" s="31"/>
      <c r="D140" s="30" t="s">
        <v>264</v>
      </c>
      <c r="E140" s="31"/>
      <c r="F140" s="23" t="s">
        <v>5</v>
      </c>
      <c r="G140" s="20">
        <v>2</v>
      </c>
      <c r="H140" s="25">
        <f t="shared" si="10"/>
        <v>185</v>
      </c>
      <c r="I140" s="24">
        <f t="shared" si="5"/>
        <v>0.35211267605633806</v>
      </c>
    </row>
    <row r="141" spans="2:9" ht="15.75" customHeight="1">
      <c r="B141" s="32" t="s">
        <v>265</v>
      </c>
      <c r="C141" s="31"/>
      <c r="D141" s="30" t="s">
        <v>266</v>
      </c>
      <c r="E141" s="31"/>
      <c r="F141" s="23" t="s">
        <v>5</v>
      </c>
      <c r="G141" s="20">
        <v>2</v>
      </c>
      <c r="H141" s="25">
        <f t="shared" si="10"/>
        <v>185</v>
      </c>
      <c r="I141" s="24">
        <f t="shared" si="5"/>
        <v>0.35211267605633806</v>
      </c>
    </row>
    <row r="142" spans="2:9" ht="15.75" customHeight="1">
      <c r="B142" s="32" t="s">
        <v>267</v>
      </c>
      <c r="C142" s="31"/>
      <c r="D142" s="30" t="s">
        <v>268</v>
      </c>
      <c r="E142" s="31"/>
      <c r="F142" s="23" t="s">
        <v>5</v>
      </c>
      <c r="G142" s="20">
        <v>2</v>
      </c>
      <c r="H142" s="25">
        <f t="shared" si="10"/>
        <v>185</v>
      </c>
      <c r="I142" s="24">
        <f t="shared" si="5"/>
        <v>0.35211267605633806</v>
      </c>
    </row>
    <row r="143" spans="2:9" ht="15.75" customHeight="1">
      <c r="B143" s="32" t="s">
        <v>269</v>
      </c>
      <c r="C143" s="31"/>
      <c r="D143" s="30" t="s">
        <v>270</v>
      </c>
      <c r="E143" s="31"/>
      <c r="F143" s="23" t="s">
        <v>5</v>
      </c>
      <c r="G143" s="20">
        <v>2</v>
      </c>
      <c r="H143" s="25">
        <f t="shared" si="10"/>
        <v>185</v>
      </c>
      <c r="I143" s="24">
        <f t="shared" si="5"/>
        <v>0.35211267605633806</v>
      </c>
    </row>
    <row r="144" spans="2:9" ht="15.75" customHeight="1">
      <c r="B144" s="32" t="s">
        <v>271</v>
      </c>
      <c r="C144" s="31"/>
      <c r="D144" s="30" t="s">
        <v>272</v>
      </c>
      <c r="E144" s="31"/>
      <c r="F144" s="23" t="s">
        <v>5</v>
      </c>
      <c r="G144" s="20">
        <v>2</v>
      </c>
      <c r="H144" s="25">
        <f t="shared" si="10"/>
        <v>185</v>
      </c>
      <c r="I144" s="24">
        <f t="shared" si="5"/>
        <v>0.35211267605633806</v>
      </c>
    </row>
    <row r="145" spans="2:9" ht="15.75" customHeight="1">
      <c r="B145" s="32" t="s">
        <v>273</v>
      </c>
      <c r="C145" s="31"/>
      <c r="D145" s="30" t="s">
        <v>274</v>
      </c>
      <c r="E145" s="31"/>
      <c r="F145" s="23" t="s">
        <v>5</v>
      </c>
      <c r="G145" s="20">
        <v>2</v>
      </c>
      <c r="H145" s="25">
        <f t="shared" si="10"/>
        <v>185</v>
      </c>
      <c r="I145" s="24">
        <f t="shared" si="5"/>
        <v>0.35211267605633806</v>
      </c>
    </row>
    <row r="146" spans="2:9" ht="15.75" customHeight="1">
      <c r="B146" s="32" t="s">
        <v>275</v>
      </c>
      <c r="C146" s="31"/>
      <c r="D146" s="30" t="s">
        <v>276</v>
      </c>
      <c r="E146" s="31"/>
      <c r="F146" s="23" t="s">
        <v>5</v>
      </c>
      <c r="G146" s="20">
        <v>2</v>
      </c>
      <c r="H146" s="25">
        <f t="shared" si="10"/>
        <v>185</v>
      </c>
      <c r="I146" s="24">
        <f t="shared" si="5"/>
        <v>0.35211267605633806</v>
      </c>
    </row>
    <row r="147" spans="2:9" ht="15.75" customHeight="1">
      <c r="B147" s="32" t="s">
        <v>277</v>
      </c>
      <c r="C147" s="31"/>
      <c r="D147" s="30" t="s">
        <v>278</v>
      </c>
      <c r="E147" s="31"/>
      <c r="F147" s="23" t="s">
        <v>5</v>
      </c>
      <c r="G147" s="20">
        <v>2</v>
      </c>
      <c r="H147" s="25">
        <f t="shared" si="10"/>
        <v>185</v>
      </c>
      <c r="I147" s="24">
        <f t="shared" si="5"/>
        <v>0.35211267605633806</v>
      </c>
    </row>
    <row r="148" spans="2:9" ht="15.75" customHeight="1">
      <c r="B148" s="32" t="s">
        <v>279</v>
      </c>
      <c r="C148" s="31"/>
      <c r="D148" s="30" t="s">
        <v>280</v>
      </c>
      <c r="E148" s="31"/>
      <c r="F148" s="23" t="s">
        <v>5</v>
      </c>
      <c r="G148" s="20">
        <v>2</v>
      </c>
      <c r="H148" s="25">
        <f t="shared" si="10"/>
        <v>185</v>
      </c>
      <c r="I148" s="24">
        <f t="shared" si="5"/>
        <v>0.35211267605633806</v>
      </c>
    </row>
    <row r="149" spans="2:9" ht="15.75" customHeight="1">
      <c r="B149" s="32" t="s">
        <v>281</v>
      </c>
      <c r="C149" s="31"/>
      <c r="D149" s="33" t="s">
        <v>282</v>
      </c>
      <c r="E149" s="31"/>
      <c r="F149" s="23" t="s">
        <v>5</v>
      </c>
      <c r="G149" s="20">
        <v>2</v>
      </c>
      <c r="H149" s="25">
        <f t="shared" si="10"/>
        <v>185</v>
      </c>
      <c r="I149" s="24">
        <f t="shared" si="5"/>
        <v>0.35211267605633806</v>
      </c>
    </row>
    <row r="150" spans="2:9" ht="15.75" customHeight="1">
      <c r="B150" s="32" t="s">
        <v>283</v>
      </c>
      <c r="C150" s="31"/>
      <c r="D150" s="33" t="s">
        <v>284</v>
      </c>
      <c r="E150" s="31"/>
      <c r="F150" s="23" t="s">
        <v>5</v>
      </c>
      <c r="G150" s="20">
        <v>2</v>
      </c>
      <c r="H150" s="25">
        <f t="shared" si="10"/>
        <v>185</v>
      </c>
      <c r="I150" s="24">
        <f t="shared" si="5"/>
        <v>0.35211267605633806</v>
      </c>
    </row>
    <row r="151" spans="2:9" ht="15.75" customHeight="1">
      <c r="B151" s="32" t="s">
        <v>285</v>
      </c>
      <c r="C151" s="31"/>
      <c r="D151" s="30" t="s">
        <v>286</v>
      </c>
      <c r="E151" s="31"/>
      <c r="F151" s="23" t="s">
        <v>5</v>
      </c>
      <c r="G151" s="20">
        <v>2</v>
      </c>
      <c r="H151" s="25">
        <f t="shared" si="10"/>
        <v>185</v>
      </c>
      <c r="I151" s="24">
        <f t="shared" si="5"/>
        <v>0.35211267605633806</v>
      </c>
    </row>
    <row r="152" spans="2:9" ht="15.75" customHeight="1">
      <c r="B152" s="32" t="s">
        <v>287</v>
      </c>
      <c r="C152" s="31"/>
      <c r="D152" s="30" t="s">
        <v>288</v>
      </c>
      <c r="E152" s="31"/>
      <c r="F152" s="23" t="s">
        <v>5</v>
      </c>
      <c r="G152" s="20">
        <v>2</v>
      </c>
      <c r="H152" s="25">
        <f t="shared" si="10"/>
        <v>185</v>
      </c>
      <c r="I152" s="24">
        <f t="shared" si="5"/>
        <v>0.35211267605633806</v>
      </c>
    </row>
    <row r="153" spans="2:9" ht="15.75" customHeight="1">
      <c r="B153" s="32" t="s">
        <v>289</v>
      </c>
      <c r="C153" s="31"/>
      <c r="D153" s="30" t="s">
        <v>290</v>
      </c>
      <c r="E153" s="31"/>
      <c r="F153" s="23" t="s">
        <v>5</v>
      </c>
      <c r="G153" s="20">
        <v>2</v>
      </c>
      <c r="H153" s="25">
        <f t="shared" si="10"/>
        <v>185</v>
      </c>
      <c r="I153" s="24">
        <f t="shared" si="5"/>
        <v>0.35211267605633806</v>
      </c>
    </row>
    <row r="154" spans="2:9" ht="15.75" customHeight="1">
      <c r="B154" s="32" t="s">
        <v>291</v>
      </c>
      <c r="C154" s="31"/>
      <c r="D154" s="30" t="s">
        <v>292</v>
      </c>
      <c r="E154" s="31"/>
      <c r="F154" s="23" t="s">
        <v>5</v>
      </c>
      <c r="G154" s="20">
        <v>2</v>
      </c>
      <c r="H154" s="25">
        <f t="shared" si="10"/>
        <v>185</v>
      </c>
      <c r="I154" s="24">
        <f t="shared" si="5"/>
        <v>0.35211267605633806</v>
      </c>
    </row>
    <row r="155" spans="2:9" ht="15.75" customHeight="1">
      <c r="B155" s="32" t="s">
        <v>293</v>
      </c>
      <c r="C155" s="31"/>
      <c r="D155" s="30" t="s">
        <v>294</v>
      </c>
      <c r="E155" s="31"/>
      <c r="F155" s="23" t="s">
        <v>5</v>
      </c>
      <c r="G155" s="20">
        <v>2</v>
      </c>
      <c r="H155" s="25">
        <f t="shared" si="10"/>
        <v>185</v>
      </c>
      <c r="I155" s="24">
        <f t="shared" si="5"/>
        <v>0.35211267605633806</v>
      </c>
    </row>
    <row r="156" spans="2:9" ht="15.75" customHeight="1">
      <c r="B156" s="32" t="s">
        <v>295</v>
      </c>
      <c r="C156" s="31"/>
      <c r="D156" s="30" t="s">
        <v>296</v>
      </c>
      <c r="E156" s="31"/>
      <c r="F156" s="23" t="s">
        <v>5</v>
      </c>
      <c r="G156" s="20">
        <v>2</v>
      </c>
      <c r="H156" s="25">
        <f t="shared" si="10"/>
        <v>185</v>
      </c>
      <c r="I156" s="24">
        <f t="shared" si="5"/>
        <v>0.35211267605633806</v>
      </c>
    </row>
    <row r="157" spans="2:9" ht="15.75" customHeight="1">
      <c r="B157" s="32" t="s">
        <v>297</v>
      </c>
      <c r="C157" s="31"/>
      <c r="D157" s="30" t="s">
        <v>298</v>
      </c>
      <c r="E157" s="31"/>
      <c r="F157" s="23" t="s">
        <v>5</v>
      </c>
      <c r="G157" s="20">
        <v>2</v>
      </c>
      <c r="H157" s="25">
        <f t="shared" si="10"/>
        <v>185</v>
      </c>
      <c r="I157" s="24">
        <f t="shared" si="5"/>
        <v>0.35211267605633806</v>
      </c>
    </row>
    <row r="158" spans="2:9" ht="15.75" customHeight="1">
      <c r="B158" s="32" t="s">
        <v>299</v>
      </c>
      <c r="C158" s="31"/>
      <c r="D158" s="30" t="s">
        <v>300</v>
      </c>
      <c r="E158" s="31"/>
      <c r="F158" s="23" t="s">
        <v>5</v>
      </c>
      <c r="G158" s="20">
        <v>2</v>
      </c>
      <c r="H158" s="25">
        <f t="shared" si="10"/>
        <v>185</v>
      </c>
      <c r="I158" s="24">
        <f t="shared" si="5"/>
        <v>0.35211267605633806</v>
      </c>
    </row>
    <row r="159" spans="2:9" ht="15.75" customHeight="1">
      <c r="B159" s="32" t="s">
        <v>301</v>
      </c>
      <c r="C159" s="31"/>
      <c r="D159" s="30" t="s">
        <v>302</v>
      </c>
      <c r="E159" s="31"/>
      <c r="F159" s="23" t="s">
        <v>5</v>
      </c>
      <c r="G159" s="20">
        <v>2</v>
      </c>
      <c r="H159" s="25">
        <f t="shared" si="10"/>
        <v>185</v>
      </c>
      <c r="I159" s="24">
        <f t="shared" si="5"/>
        <v>0.35211267605633806</v>
      </c>
    </row>
    <row r="160" spans="2:9" ht="15.75" customHeight="1">
      <c r="B160" s="32" t="s">
        <v>303</v>
      </c>
      <c r="C160" s="31"/>
      <c r="D160" s="30" t="s">
        <v>304</v>
      </c>
      <c r="E160" s="31"/>
      <c r="F160" s="23" t="s">
        <v>5</v>
      </c>
      <c r="G160" s="20">
        <v>2</v>
      </c>
      <c r="H160" s="25">
        <f t="shared" si="10"/>
        <v>185</v>
      </c>
      <c r="I160" s="24">
        <f t="shared" si="5"/>
        <v>0.35211267605633806</v>
      </c>
    </row>
    <row r="161" spans="2:9" ht="15.75" customHeight="1">
      <c r="B161" s="32" t="s">
        <v>305</v>
      </c>
      <c r="C161" s="31"/>
      <c r="D161" s="30" t="s">
        <v>220</v>
      </c>
      <c r="E161" s="31"/>
      <c r="F161" s="23" t="s">
        <v>5</v>
      </c>
      <c r="G161" s="20">
        <v>2</v>
      </c>
      <c r="H161" s="25">
        <f t="shared" si="10"/>
        <v>185</v>
      </c>
      <c r="I161" s="24">
        <f t="shared" si="5"/>
        <v>0.35211267605633806</v>
      </c>
    </row>
    <row r="162" spans="2:9" ht="15.75" customHeight="1"/>
    <row r="163" spans="2:9" ht="15.75" customHeight="1">
      <c r="B163" s="64" t="s">
        <v>306</v>
      </c>
      <c r="C163" s="65"/>
      <c r="D163" s="65"/>
      <c r="E163" s="65"/>
      <c r="F163" s="65"/>
      <c r="G163" s="65"/>
      <c r="H163" s="65"/>
      <c r="I163" s="66"/>
    </row>
    <row r="164" spans="2:9" ht="15.75" customHeight="1">
      <c r="B164" s="67"/>
      <c r="C164" s="68"/>
      <c r="D164" s="68"/>
      <c r="E164" s="68"/>
      <c r="F164" s="68"/>
      <c r="G164" s="68"/>
      <c r="H164" s="68"/>
      <c r="I164" s="69"/>
    </row>
    <row r="165" spans="2:9" ht="15.75" customHeight="1">
      <c r="B165" s="67" t="s">
        <v>307</v>
      </c>
      <c r="C165" s="68"/>
      <c r="D165" s="68" t="s">
        <v>317</v>
      </c>
      <c r="E165" s="68"/>
      <c r="F165" s="68"/>
      <c r="G165" s="68"/>
      <c r="H165" s="68"/>
      <c r="I165" s="69"/>
    </row>
    <row r="166" spans="2:9" ht="15.75" customHeight="1">
      <c r="B166" s="67" t="s">
        <v>308</v>
      </c>
      <c r="C166" s="68"/>
      <c r="D166" s="68" t="s">
        <v>318</v>
      </c>
      <c r="E166" s="68"/>
      <c r="F166" s="68"/>
      <c r="G166" s="68"/>
      <c r="H166" s="68"/>
      <c r="I166" s="69"/>
    </row>
    <row r="167" spans="2:9" ht="15.75" customHeight="1">
      <c r="B167" s="67" t="s">
        <v>309</v>
      </c>
      <c r="C167" s="68"/>
      <c r="D167" s="68" t="s">
        <v>310</v>
      </c>
      <c r="E167" s="68"/>
      <c r="F167" s="68"/>
      <c r="G167" s="70"/>
      <c r="H167" s="70"/>
      <c r="I167" s="71"/>
    </row>
    <row r="168" spans="2:9" ht="15.75" customHeight="1">
      <c r="B168" s="67" t="s">
        <v>311</v>
      </c>
      <c r="C168" s="68"/>
      <c r="D168" s="68" t="s">
        <v>312</v>
      </c>
      <c r="E168" s="68"/>
      <c r="F168" s="68"/>
      <c r="G168" s="70"/>
      <c r="H168" s="70"/>
      <c r="I168" s="71"/>
    </row>
    <row r="169" spans="2:9" ht="15.75" customHeight="1">
      <c r="B169" s="67" t="s">
        <v>313</v>
      </c>
      <c r="C169" s="68"/>
      <c r="D169" s="68" t="s">
        <v>314</v>
      </c>
      <c r="E169" s="68"/>
      <c r="F169" s="68"/>
      <c r="G169" s="68"/>
      <c r="H169" s="68"/>
      <c r="I169" s="69"/>
    </row>
    <row r="170" spans="2:9" ht="15.75" customHeight="1">
      <c r="B170" s="67" t="s">
        <v>315</v>
      </c>
      <c r="C170" s="68"/>
      <c r="D170" s="68" t="s">
        <v>314</v>
      </c>
      <c r="E170" s="68"/>
      <c r="F170" s="68"/>
      <c r="G170" s="68"/>
      <c r="H170" s="68"/>
      <c r="I170" s="69"/>
    </row>
    <row r="171" spans="2:9" ht="15.75" customHeight="1">
      <c r="B171" s="72" t="s">
        <v>316</v>
      </c>
      <c r="C171" s="73"/>
      <c r="D171" s="73" t="s">
        <v>314</v>
      </c>
      <c r="E171" s="73"/>
      <c r="F171" s="73"/>
      <c r="G171" s="73"/>
      <c r="H171" s="73"/>
      <c r="I171" s="74"/>
    </row>
    <row r="172" spans="2:9" ht="15.75" customHeight="1"/>
    <row r="173" spans="2:9" ht="15.75" customHeight="1"/>
    <row r="174" spans="2:9" ht="15.75" customHeight="1"/>
    <row r="175" spans="2:9" ht="15.75" customHeight="1"/>
    <row r="176" spans="2:9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</sheetData>
  <mergeCells count="303">
    <mergeCell ref="B101:C101"/>
    <mergeCell ref="B102:C102"/>
    <mergeCell ref="B103:C103"/>
    <mergeCell ref="D103:E103"/>
    <mergeCell ref="B104:C104"/>
    <mergeCell ref="D104:E104"/>
    <mergeCell ref="D93:E93"/>
    <mergeCell ref="B93:C93"/>
    <mergeCell ref="B94:C94"/>
    <mergeCell ref="B95:C95"/>
    <mergeCell ref="B96:C96"/>
    <mergeCell ref="B97:C97"/>
    <mergeCell ref="B98:C98"/>
    <mergeCell ref="B99:C99"/>
    <mergeCell ref="B100:C100"/>
    <mergeCell ref="D86:E86"/>
    <mergeCell ref="B86:C86"/>
    <mergeCell ref="B87:C87"/>
    <mergeCell ref="B88:C88"/>
    <mergeCell ref="B89:C89"/>
    <mergeCell ref="B90:C90"/>
    <mergeCell ref="B91:C91"/>
    <mergeCell ref="B92:C92"/>
    <mergeCell ref="D87:E87"/>
    <mergeCell ref="D88:E88"/>
    <mergeCell ref="D89:E89"/>
    <mergeCell ref="D90:E90"/>
    <mergeCell ref="D91:E91"/>
    <mergeCell ref="D92:E92"/>
    <mergeCell ref="B82:C82"/>
    <mergeCell ref="B83:C83"/>
    <mergeCell ref="B84:C84"/>
    <mergeCell ref="B85:C85"/>
    <mergeCell ref="D80:E80"/>
    <mergeCell ref="D81:E81"/>
    <mergeCell ref="D82:E82"/>
    <mergeCell ref="D83:E83"/>
    <mergeCell ref="D84:E84"/>
    <mergeCell ref="D85:E85"/>
    <mergeCell ref="B73:C73"/>
    <mergeCell ref="B74:C74"/>
    <mergeCell ref="D74:E74"/>
    <mergeCell ref="B75:C75"/>
    <mergeCell ref="D75:E75"/>
    <mergeCell ref="D101:E101"/>
    <mergeCell ref="D102:E102"/>
    <mergeCell ref="D94:E94"/>
    <mergeCell ref="D95:E95"/>
    <mergeCell ref="D96:E96"/>
    <mergeCell ref="D97:E97"/>
    <mergeCell ref="D98:E98"/>
    <mergeCell ref="D99:E99"/>
    <mergeCell ref="D100:E100"/>
    <mergeCell ref="B76:C76"/>
    <mergeCell ref="D76:E76"/>
    <mergeCell ref="B77:C77"/>
    <mergeCell ref="D77:E77"/>
    <mergeCell ref="B78:C78"/>
    <mergeCell ref="D78:E78"/>
    <mergeCell ref="D79:E79"/>
    <mergeCell ref="B79:C79"/>
    <mergeCell ref="B80:C80"/>
    <mergeCell ref="B81:C8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D51:E51"/>
    <mergeCell ref="D52:E52"/>
    <mergeCell ref="B53:I53"/>
    <mergeCell ref="D54:E54"/>
    <mergeCell ref="D55:E55"/>
    <mergeCell ref="D56:E56"/>
    <mergeCell ref="D57:E57"/>
    <mergeCell ref="D43:E43"/>
    <mergeCell ref="D44:E44"/>
    <mergeCell ref="D45:E45"/>
    <mergeCell ref="D46:E46"/>
    <mergeCell ref="D47:E47"/>
    <mergeCell ref="D48:E48"/>
    <mergeCell ref="D49:E49"/>
    <mergeCell ref="B49:C49"/>
    <mergeCell ref="B50:C50"/>
    <mergeCell ref="B51:C51"/>
    <mergeCell ref="B52:C52"/>
    <mergeCell ref="B54:C54"/>
    <mergeCell ref="B55:C55"/>
    <mergeCell ref="B56:C56"/>
    <mergeCell ref="D64:E64"/>
    <mergeCell ref="D72:E72"/>
    <mergeCell ref="D73:E73"/>
    <mergeCell ref="D65:E65"/>
    <mergeCell ref="D66:E66"/>
    <mergeCell ref="D67:E67"/>
    <mergeCell ref="D68:E68"/>
    <mergeCell ref="D69:E69"/>
    <mergeCell ref="D70:E70"/>
    <mergeCell ref="D71:E71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35:C35"/>
    <mergeCell ref="B36:C36"/>
    <mergeCell ref="B37:C37"/>
    <mergeCell ref="D37:E37"/>
    <mergeCell ref="B38:C38"/>
    <mergeCell ref="D38:E38"/>
    <mergeCell ref="B57:C57"/>
    <mergeCell ref="B58:C58"/>
    <mergeCell ref="D58:E58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B44:C44"/>
    <mergeCell ref="B45:C45"/>
    <mergeCell ref="B46:C46"/>
    <mergeCell ref="B47:C47"/>
    <mergeCell ref="B48:C48"/>
    <mergeCell ref="D50:E50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  <mergeCell ref="D151:E151"/>
    <mergeCell ref="B158:C158"/>
    <mergeCell ref="B159:C159"/>
    <mergeCell ref="B160:C160"/>
    <mergeCell ref="B161:C161"/>
    <mergeCell ref="D161:E161"/>
    <mergeCell ref="B151:C151"/>
    <mergeCell ref="B152:C152"/>
    <mergeCell ref="B153:C153"/>
    <mergeCell ref="B154:C154"/>
    <mergeCell ref="B155:C155"/>
    <mergeCell ref="B156:C156"/>
    <mergeCell ref="B157:C157"/>
    <mergeCell ref="D144:E144"/>
    <mergeCell ref="B144:C144"/>
    <mergeCell ref="B145:C145"/>
    <mergeCell ref="B146:C146"/>
    <mergeCell ref="B147:C147"/>
    <mergeCell ref="B148:C148"/>
    <mergeCell ref="B149:C149"/>
    <mergeCell ref="B150:C150"/>
    <mergeCell ref="D145:E145"/>
    <mergeCell ref="D146:E146"/>
    <mergeCell ref="D147:E147"/>
    <mergeCell ref="D148:E148"/>
    <mergeCell ref="D149:E149"/>
    <mergeCell ref="D150:E150"/>
    <mergeCell ref="B139:C139"/>
    <mergeCell ref="B140:C140"/>
    <mergeCell ref="B141:C141"/>
    <mergeCell ref="B142:C142"/>
    <mergeCell ref="B143:C143"/>
    <mergeCell ref="D138:E138"/>
    <mergeCell ref="D139:E139"/>
    <mergeCell ref="D140:E140"/>
    <mergeCell ref="D141:E141"/>
    <mergeCell ref="D142:E142"/>
    <mergeCell ref="D143:E143"/>
    <mergeCell ref="B130:C130"/>
    <mergeCell ref="B131:C131"/>
    <mergeCell ref="B132:C132"/>
    <mergeCell ref="D132:E132"/>
    <mergeCell ref="B133:C133"/>
    <mergeCell ref="D133:E133"/>
    <mergeCell ref="D159:E159"/>
    <mergeCell ref="D160:E160"/>
    <mergeCell ref="D152:E152"/>
    <mergeCell ref="D153:E153"/>
    <mergeCell ref="D154:E154"/>
    <mergeCell ref="D155:E155"/>
    <mergeCell ref="D156:E156"/>
    <mergeCell ref="D157:E157"/>
    <mergeCell ref="D158:E158"/>
    <mergeCell ref="B134:C134"/>
    <mergeCell ref="D134:E134"/>
    <mergeCell ref="B135:C135"/>
    <mergeCell ref="D135:E135"/>
    <mergeCell ref="B136:C136"/>
    <mergeCell ref="D136:E136"/>
    <mergeCell ref="D137:E137"/>
    <mergeCell ref="B137:C137"/>
    <mergeCell ref="B138:C138"/>
    <mergeCell ref="D122:E122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D115:E115"/>
    <mergeCell ref="B115:C115"/>
    <mergeCell ref="B116:C116"/>
    <mergeCell ref="B117:C117"/>
    <mergeCell ref="B118:C118"/>
    <mergeCell ref="B119:C119"/>
    <mergeCell ref="B120:C120"/>
    <mergeCell ref="B121:C121"/>
    <mergeCell ref="D116:E116"/>
    <mergeCell ref="D117:E117"/>
    <mergeCell ref="D118:E118"/>
    <mergeCell ref="D119:E119"/>
    <mergeCell ref="D120:E120"/>
    <mergeCell ref="D121:E121"/>
    <mergeCell ref="B110:C110"/>
    <mergeCell ref="B111:C111"/>
    <mergeCell ref="B112:C112"/>
    <mergeCell ref="B113:C113"/>
    <mergeCell ref="B114:C114"/>
    <mergeCell ref="D109:E109"/>
    <mergeCell ref="D110:E110"/>
    <mergeCell ref="D111:E111"/>
    <mergeCell ref="D112:E112"/>
    <mergeCell ref="D113:E113"/>
    <mergeCell ref="D114:E114"/>
    <mergeCell ref="B105:C105"/>
    <mergeCell ref="D105:E105"/>
    <mergeCell ref="B106:C106"/>
    <mergeCell ref="D106:E106"/>
    <mergeCell ref="B107:C107"/>
    <mergeCell ref="D107:E107"/>
    <mergeCell ref="D108:E108"/>
    <mergeCell ref="B108:C108"/>
    <mergeCell ref="B109:C109"/>
    <mergeCell ref="D130:E130"/>
    <mergeCell ref="D131:E131"/>
    <mergeCell ref="D123:E123"/>
    <mergeCell ref="D124:E124"/>
    <mergeCell ref="D125:E125"/>
    <mergeCell ref="D126:E126"/>
    <mergeCell ref="D127:E127"/>
    <mergeCell ref="D128:E128"/>
    <mergeCell ref="D129:E129"/>
  </mergeCells>
  <conditionalFormatting sqref="H156:H161">
    <cfRule type="colorScale" priority="5">
      <colorScale>
        <cfvo type="formula" val="A59"/>
        <cfvo type="formula" val="A"/>
        <cfvo type="formula" val="B"/>
        <color rgb="FFFF7128"/>
        <color rgb="FFFFEB84"/>
        <color rgb="FF63BE7B"/>
      </colorScale>
    </cfRule>
  </conditionalFormatting>
  <conditionalFormatting sqref="H156:H161">
    <cfRule type="colorScale" priority="6">
      <colorScale>
        <cfvo type="formula" val="A105"/>
        <cfvo type="formula" val="A"/>
        <cfvo type="formula" val="B"/>
        <color rgb="FFC2D69B"/>
        <color rgb="FFD99594"/>
        <color rgb="FFFFDE78"/>
      </colorScale>
    </cfRule>
  </conditionalFormatting>
  <conditionalFormatting sqref="H45">
    <cfRule type="colorScale" priority="7">
      <colorScale>
        <cfvo type="formula" val="A103"/>
        <cfvo type="formula" val="A"/>
        <cfvo type="formula" val="B"/>
        <color rgb="FFC2D69B"/>
        <color rgb="FFD99594"/>
        <color rgb="FFFFDE78"/>
      </colorScale>
    </cfRule>
  </conditionalFormatting>
  <conditionalFormatting sqref="H45">
    <cfRule type="colorScale" priority="8">
      <colorScale>
        <cfvo type="formula" val="A58"/>
        <cfvo type="formula" val="A"/>
        <cfvo type="formula" val="B"/>
        <color rgb="FFFF7128"/>
        <color rgb="FFFFEB84"/>
        <color rgb="FF63BE7B"/>
      </colorScale>
    </cfRule>
  </conditionalFormatting>
  <conditionalFormatting sqref="H155">
    <cfRule type="colorScale" priority="9">
      <colorScale>
        <cfvo type="formula" val="A101"/>
        <cfvo type="formula" val="A"/>
        <cfvo type="formula" val="B"/>
        <color rgb="FFC2D69B"/>
        <color rgb="FFD99594"/>
        <color rgb="FFFFDE78"/>
      </colorScale>
    </cfRule>
  </conditionalFormatting>
  <conditionalFormatting sqref="H155">
    <cfRule type="colorScale" priority="10">
      <colorScale>
        <cfvo type="formula" val="A56"/>
        <cfvo type="formula" val="A"/>
        <cfvo type="formula" val="B"/>
        <color rgb="FFFF7128"/>
        <color rgb="FFFFEB84"/>
        <color rgb="FF63BE7B"/>
      </colorScale>
    </cfRule>
  </conditionalFormatting>
  <conditionalFormatting sqref="H75:H98">
    <cfRule type="colorScale" priority="11">
      <colorScale>
        <cfvo type="formula" val="A66"/>
        <cfvo type="formula" val="A"/>
        <cfvo type="formula" val="B"/>
        <color rgb="FFFF7128"/>
        <color rgb="FFFFEB84"/>
        <color rgb="FF63BE7B"/>
      </colorScale>
    </cfRule>
  </conditionalFormatting>
  <conditionalFormatting sqref="H75:H98">
    <cfRule type="colorScale" priority="12">
      <colorScale>
        <cfvo type="formula" val="A66"/>
        <cfvo type="formula" val="A"/>
        <cfvo type="formula" val="B"/>
        <color rgb="FFC2D69B"/>
        <color rgb="FFD99594"/>
        <color rgb="FFFFDE78"/>
      </colorScale>
    </cfRule>
  </conditionalFormatting>
  <conditionalFormatting sqref="H99:H154">
    <cfRule type="colorScale" priority="13">
      <colorScale>
        <cfvo type="formula" val="A47"/>
        <cfvo type="formula" val="A"/>
        <cfvo type="formula" val="B"/>
        <color rgb="FFC2D69B"/>
        <color rgb="FFD99594"/>
        <color rgb="FFFFDE78"/>
      </colorScale>
    </cfRule>
  </conditionalFormatting>
  <conditionalFormatting sqref="H33 H28">
    <cfRule type="colorScale" priority="14">
      <colorScale>
        <cfvo type="formula" val="A72"/>
        <cfvo type="formula" val="A"/>
        <cfvo type="formula" val="B"/>
        <color rgb="FFFF7128"/>
        <color rgb="FFFFEB84"/>
        <color rgb="FF63BE7B"/>
      </colorScale>
    </cfRule>
  </conditionalFormatting>
  <conditionalFormatting sqref="H29">
    <cfRule type="colorScale" priority="15">
      <colorScale>
        <cfvo type="formula" val="A74"/>
        <cfvo type="formula" val="A"/>
        <cfvo type="formula" val="B"/>
        <color rgb="FFFF7128"/>
        <color rgb="FFFFEB84"/>
        <color rgb="FF63BE7B"/>
      </colorScale>
    </cfRule>
  </conditionalFormatting>
  <conditionalFormatting sqref="H62">
    <cfRule type="colorScale" priority="16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17">
      <colorScale>
        <cfvo type="formula" val="A69"/>
        <cfvo type="formula" val="A"/>
        <cfvo type="formula" val="B"/>
        <color rgb="FFFF7128"/>
        <color rgb="FFFFEB84"/>
        <color rgb="FF63BE7B"/>
      </colorScale>
    </cfRule>
  </conditionalFormatting>
  <conditionalFormatting sqref="H44">
    <cfRule type="colorScale" priority="18">
      <colorScale>
        <cfvo type="formula" val="A88"/>
        <cfvo type="formula" val="A"/>
        <cfvo type="formula" val="B"/>
        <color rgb="FFFF7128"/>
        <color rgb="FFFFEB84"/>
        <color rgb="FF63BE7B"/>
      </colorScale>
    </cfRule>
  </conditionalFormatting>
  <conditionalFormatting sqref="H57">
    <cfRule type="colorScale" priority="19">
      <colorScale>
        <cfvo type="formula" val="A2"/>
        <cfvo type="formula" val="A"/>
        <cfvo type="formula" val="B"/>
        <color rgb="FFFF7128"/>
        <color rgb="FFFFEB84"/>
        <color rgb="FF63BE7B"/>
      </colorScale>
    </cfRule>
  </conditionalFormatting>
  <conditionalFormatting sqref="H66">
    <cfRule type="colorScale" priority="20">
      <colorScale>
        <cfvo type="formula" val="A11"/>
        <cfvo type="formula" val="A"/>
        <cfvo type="formula" val="B"/>
        <color rgb="FFFF7128"/>
        <color rgb="FFFFEB84"/>
        <color rgb="FF63BE7B"/>
      </colorScale>
    </cfRule>
  </conditionalFormatting>
  <conditionalFormatting sqref="H16">
    <cfRule type="colorScale" priority="21">
      <colorScale>
        <cfvo type="formula" val="A68"/>
        <cfvo type="formula" val="A"/>
        <cfvo type="formula" val="B"/>
        <color rgb="FFFF7128"/>
        <color rgb="FFFFEB84"/>
        <color rgb="FF63BE7B"/>
      </colorScale>
    </cfRule>
  </conditionalFormatting>
  <conditionalFormatting sqref="H59">
    <cfRule type="colorScale" priority="22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56">
    <cfRule type="colorScale" priority="23">
      <colorScale>
        <cfvo type="formula" val="A91"/>
        <cfvo type="formula" val="A"/>
        <cfvo type="formula" val="B"/>
        <color rgb="FFFF7128"/>
        <color rgb="FFFFEB84"/>
        <color rgb="FF63BE7B"/>
      </colorScale>
    </cfRule>
  </conditionalFormatting>
  <conditionalFormatting sqref="H58">
    <cfRule type="colorScale" priority="24">
      <colorScale>
        <cfvo type="formula" val="A5"/>
        <cfvo type="formula" val="A"/>
        <cfvo type="formula" val="B"/>
        <color rgb="FFFF7128"/>
        <color rgb="FFFFEB84"/>
        <color rgb="FF63BE7B"/>
      </colorScale>
    </cfRule>
  </conditionalFormatting>
  <conditionalFormatting sqref="H35">
    <cfRule type="colorScale" priority="25">
      <colorScale>
        <cfvo type="formula" val="A80"/>
        <cfvo type="formula" val="A"/>
        <cfvo type="formula" val="B"/>
        <color rgb="FFFF7128"/>
        <color rgb="FFFFEB84"/>
        <color rgb="FF63BE7B"/>
      </colorScale>
    </cfRule>
  </conditionalFormatting>
  <conditionalFormatting sqref="H43">
    <cfRule type="colorScale" priority="26">
      <colorScale>
        <cfvo type="formula" val="A33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27">
      <colorScale>
        <cfvo type="formula" val="A70"/>
        <cfvo type="formula" val="A"/>
        <cfvo type="formula" val="B"/>
        <color rgb="FFFF7128"/>
        <color rgb="FFFFEB84"/>
        <color rgb="FF63BE7B"/>
      </colorScale>
    </cfRule>
  </conditionalFormatting>
  <conditionalFormatting sqref="H49">
    <cfRule type="colorScale" priority="28">
      <colorScale>
        <cfvo type="formula" val="A89"/>
        <cfvo type="formula" val="A"/>
        <cfvo type="formula" val="B"/>
        <color rgb="FFFF7128"/>
        <color rgb="FFFFEB84"/>
        <color rgb="FF63BE7B"/>
      </colorScale>
    </cfRule>
  </conditionalFormatting>
  <conditionalFormatting sqref="H13:H44 H46:H52 H55:H56 H60:H61 H63:H65 H67:H98">
    <cfRule type="cellIs" dxfId="55" priority="29" operator="equal">
      <formula>"""A1"""</formula>
    </cfRule>
  </conditionalFormatting>
  <conditionalFormatting sqref="H13:H44 H46:H52 H55:H56 H60:H61 H63:H65 H67:H98">
    <cfRule type="expression" dxfId="54" priority="30">
      <formula>H13="C"</formula>
    </cfRule>
  </conditionalFormatting>
  <conditionalFormatting sqref="H13:H44 H46:H52 H55:H56 H60:H61 H63:H65 H67:H98">
    <cfRule type="expression" dxfId="53" priority="31">
      <formula>H13="C"</formula>
    </cfRule>
  </conditionalFormatting>
  <conditionalFormatting sqref="H13:H44 H46:H52 H55:H56 H60:H61 H63:H65 H67:H98">
    <cfRule type="expression" dxfId="52" priority="32">
      <formula>H13="B"</formula>
    </cfRule>
  </conditionalFormatting>
  <conditionalFormatting sqref="H13:H44 H46:H52 H55:H56 H60:H61 H63:H65 H67:H98">
    <cfRule type="expression" dxfId="51" priority="33">
      <formula>H13="A"</formula>
    </cfRule>
  </conditionalFormatting>
  <conditionalFormatting sqref="H13:H44 H46:H52 H55:H56 H60:H61 H63:H65 H67:H98">
    <cfRule type="expression" dxfId="50" priority="34">
      <formula>H13="A1"</formula>
    </cfRule>
  </conditionalFormatting>
  <conditionalFormatting sqref="H13:H15 H17:H18 H21:H28 H30:H32 H34 H36:H42 H46:H48 H50:H52 H55 H60:H61 H63:H65 H67:H74">
    <cfRule type="colorScale" priority="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44 H46:H52 H55:H56 H60:H61 H63:H65 H67:H74">
    <cfRule type="colorScale" priority="3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49" priority="37" operator="equal">
      <formula>"""A1"""</formula>
    </cfRule>
  </conditionalFormatting>
  <conditionalFormatting sqref="H14">
    <cfRule type="expression" dxfId="48" priority="38">
      <formula>H14="C"</formula>
    </cfRule>
  </conditionalFormatting>
  <conditionalFormatting sqref="H14">
    <cfRule type="expression" dxfId="47" priority="39">
      <formula>H14="C"</formula>
    </cfRule>
  </conditionalFormatting>
  <conditionalFormatting sqref="H14">
    <cfRule type="expression" dxfId="46" priority="40">
      <formula>H14="B"</formula>
    </cfRule>
  </conditionalFormatting>
  <conditionalFormatting sqref="H14">
    <cfRule type="expression" dxfId="45" priority="41">
      <formula>H14="A"</formula>
    </cfRule>
  </conditionalFormatting>
  <conditionalFormatting sqref="H14">
    <cfRule type="expression" dxfId="44" priority="42">
      <formula>H14="A1"</formula>
    </cfRule>
  </conditionalFormatting>
  <conditionalFormatting sqref="H14">
    <cfRule type="colorScale" priority="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4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43" priority="45" operator="equal">
      <formula>"""A1"""</formula>
    </cfRule>
  </conditionalFormatting>
  <conditionalFormatting sqref="H15">
    <cfRule type="expression" dxfId="42" priority="46">
      <formula>H15="C"</formula>
    </cfRule>
  </conditionalFormatting>
  <conditionalFormatting sqref="H15">
    <cfRule type="expression" dxfId="41" priority="47">
      <formula>H15="C"</formula>
    </cfRule>
  </conditionalFormatting>
  <conditionalFormatting sqref="H15">
    <cfRule type="expression" dxfId="40" priority="48">
      <formula>H15="B"</formula>
    </cfRule>
  </conditionalFormatting>
  <conditionalFormatting sqref="H15">
    <cfRule type="expression" dxfId="39" priority="49">
      <formula>H15="A"</formula>
    </cfRule>
  </conditionalFormatting>
  <conditionalFormatting sqref="H15">
    <cfRule type="expression" dxfId="38" priority="50">
      <formula>H15="A1"</formula>
    </cfRule>
  </conditionalFormatting>
  <conditionalFormatting sqref="H15">
    <cfRule type="colorScale" priority="5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5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37" priority="53" operator="equal">
      <formula>"""A1"""</formula>
    </cfRule>
  </conditionalFormatting>
  <conditionalFormatting sqref="H18">
    <cfRule type="expression" dxfId="36" priority="54">
      <formula>H18="C"</formula>
    </cfRule>
  </conditionalFormatting>
  <conditionalFormatting sqref="H18">
    <cfRule type="expression" dxfId="35" priority="55">
      <formula>H18="C"</formula>
    </cfRule>
  </conditionalFormatting>
  <conditionalFormatting sqref="H18">
    <cfRule type="expression" dxfId="34" priority="56">
      <formula>H18="B"</formula>
    </cfRule>
  </conditionalFormatting>
  <conditionalFormatting sqref="H18">
    <cfRule type="expression" dxfId="33" priority="57">
      <formula>H18="A"</formula>
    </cfRule>
  </conditionalFormatting>
  <conditionalFormatting sqref="H18">
    <cfRule type="expression" dxfId="32" priority="58">
      <formula>H18="A1"</formula>
    </cfRule>
  </conditionalFormatting>
  <conditionalFormatting sqref="H18">
    <cfRule type="colorScale" priority="5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6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1">
    <cfRule type="cellIs" dxfId="31" priority="61" operator="equal">
      <formula>"""A1"""</formula>
    </cfRule>
  </conditionalFormatting>
  <conditionalFormatting sqref="H21">
    <cfRule type="expression" dxfId="30" priority="62">
      <formula>H21="C"</formula>
    </cfRule>
  </conditionalFormatting>
  <conditionalFormatting sqref="H21">
    <cfRule type="expression" dxfId="29" priority="63">
      <formula>H21="C"</formula>
    </cfRule>
  </conditionalFormatting>
  <conditionalFormatting sqref="H21">
    <cfRule type="expression" dxfId="28" priority="64">
      <formula>H21="B"</formula>
    </cfRule>
  </conditionalFormatting>
  <conditionalFormatting sqref="H21">
    <cfRule type="expression" dxfId="27" priority="65">
      <formula>H21="A"</formula>
    </cfRule>
  </conditionalFormatting>
  <conditionalFormatting sqref="H21">
    <cfRule type="expression" dxfId="26" priority="66">
      <formula>H21="A1"</formula>
    </cfRule>
  </conditionalFormatting>
  <conditionalFormatting sqref="H21">
    <cfRule type="colorScale" priority="6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">
    <cfRule type="colorScale" priority="6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2">
    <cfRule type="cellIs" dxfId="25" priority="69" operator="equal">
      <formula>"""A1"""</formula>
    </cfRule>
  </conditionalFormatting>
  <conditionalFormatting sqref="H22">
    <cfRule type="expression" dxfId="24" priority="70">
      <formula>H22="C"</formula>
    </cfRule>
  </conditionalFormatting>
  <conditionalFormatting sqref="H22">
    <cfRule type="expression" dxfId="23" priority="71">
      <formula>H22="C"</formula>
    </cfRule>
  </conditionalFormatting>
  <conditionalFormatting sqref="H22">
    <cfRule type="expression" dxfId="22" priority="72">
      <formula>H22="B"</formula>
    </cfRule>
  </conditionalFormatting>
  <conditionalFormatting sqref="H22">
    <cfRule type="expression" dxfId="21" priority="73">
      <formula>H22="A"</formula>
    </cfRule>
  </conditionalFormatting>
  <conditionalFormatting sqref="H22">
    <cfRule type="expression" dxfId="20" priority="74">
      <formula>H22="A1"</formula>
    </cfRule>
  </conditionalFormatting>
  <conditionalFormatting sqref="H22">
    <cfRule type="colorScale" priority="7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2">
    <cfRule type="colorScale" priority="7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3">
    <cfRule type="cellIs" dxfId="19" priority="77" operator="equal">
      <formula>"""A1"""</formula>
    </cfRule>
  </conditionalFormatting>
  <conditionalFormatting sqref="H23">
    <cfRule type="expression" dxfId="18" priority="78">
      <formula>H23="C"</formula>
    </cfRule>
  </conditionalFormatting>
  <conditionalFormatting sqref="H23">
    <cfRule type="expression" dxfId="17" priority="79">
      <formula>H23="C"</formula>
    </cfRule>
  </conditionalFormatting>
  <conditionalFormatting sqref="H23">
    <cfRule type="expression" dxfId="16" priority="80">
      <formula>H23="B"</formula>
    </cfRule>
  </conditionalFormatting>
  <conditionalFormatting sqref="H23">
    <cfRule type="expression" dxfId="15" priority="81">
      <formula>H23="A"</formula>
    </cfRule>
  </conditionalFormatting>
  <conditionalFormatting sqref="H23">
    <cfRule type="expression" dxfId="14" priority="82">
      <formula>H23="A1"</formula>
    </cfRule>
  </conditionalFormatting>
  <conditionalFormatting sqref="H23">
    <cfRule type="colorScale" priority="8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3">
    <cfRule type="colorScale" priority="8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F52 F55:F161 F172:F442">
    <cfRule type="expression" dxfId="13" priority="85">
      <formula>F13="C"</formula>
    </cfRule>
  </conditionalFormatting>
  <conditionalFormatting sqref="F13:F52 F55:F161 F172:F442">
    <cfRule type="expression" dxfId="12" priority="86">
      <formula>F13="B"</formula>
    </cfRule>
  </conditionalFormatting>
  <conditionalFormatting sqref="F13:F52 F55:F161 F172:F442">
    <cfRule type="expression" dxfId="11" priority="87">
      <formula>F13="A"</formula>
    </cfRule>
  </conditionalFormatting>
  <conditionalFormatting sqref="F13:F52 F55:F161 F172:F442">
    <cfRule type="expression" dxfId="10" priority="88">
      <formula>F13="A1"</formula>
    </cfRule>
  </conditionalFormatting>
  <conditionalFormatting sqref="H45 H57:H59 H62 H66 H99:H161">
    <cfRule type="cellIs" dxfId="9" priority="89" operator="equal">
      <formula>"""A1"""</formula>
    </cfRule>
  </conditionalFormatting>
  <conditionalFormatting sqref="H45 H57:H59 H62 H66 H99:H161">
    <cfRule type="expression" dxfId="8" priority="90">
      <formula>H45="C"</formula>
    </cfRule>
  </conditionalFormatting>
  <conditionalFormatting sqref="H45 H57:H59 H62 H66 H99:H161">
    <cfRule type="expression" dxfId="7" priority="91">
      <formula>H45="C"</formula>
    </cfRule>
  </conditionalFormatting>
  <conditionalFormatting sqref="H45 H57:H59 H62 H66 H99:H161">
    <cfRule type="expression" dxfId="6" priority="92">
      <formula>H45="B"</formula>
    </cfRule>
  </conditionalFormatting>
  <conditionalFormatting sqref="H45 H57:H59 H62 H66 H99:H161">
    <cfRule type="expression" dxfId="5" priority="93">
      <formula>H45="A"</formula>
    </cfRule>
  </conditionalFormatting>
  <conditionalFormatting sqref="H45 H57:H59 H62 H66 H99:H161">
    <cfRule type="expression" dxfId="4" priority="94">
      <formula>H45="A1"</formula>
    </cfRule>
  </conditionalFormatting>
  <conditionalFormatting sqref="H99:H154">
    <cfRule type="colorScale" priority="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57:H59 H62 H66">
    <cfRule type="colorScale" priority="9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63:F171">
    <cfRule type="expression" dxfId="3" priority="1">
      <formula>F163="C"</formula>
    </cfRule>
  </conditionalFormatting>
  <conditionalFormatting sqref="F163:F171">
    <cfRule type="expression" dxfId="2" priority="2">
      <formula>F163="B"</formula>
    </cfRule>
  </conditionalFormatting>
  <conditionalFormatting sqref="F163:F171">
    <cfRule type="expression" dxfId="1" priority="3">
      <formula>F163="A"</formula>
    </cfRule>
  </conditionalFormatting>
  <conditionalFormatting sqref="F163:F171">
    <cfRule type="expression" dxfId="0" priority="4">
      <formula>F163="A1"</formula>
    </cfRule>
  </conditionalFormatting>
  <pageMargins left="0.25" right="0.25" top="0.75" bottom="0.7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Atribuiçãode Cat.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2022-05-30T00:24:16Z</dcterms:modified>
</cp:coreProperties>
</file>