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iWCLnKqZy/N35PIagheRYrC9lAkw=="/>
    </ext>
  </extLst>
</workbook>
</file>

<file path=xl/calcChain.xml><?xml version="1.0" encoding="utf-8"?>
<calcChain xmlns="http://schemas.openxmlformats.org/spreadsheetml/2006/main">
  <c r="H121" i="1" l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73" i="1" l="1"/>
  <c r="I109" i="1"/>
  <c r="H9" i="1"/>
  <c r="I25" i="1" s="1"/>
  <c r="I37" i="1" l="1"/>
  <c r="I88" i="1"/>
  <c r="I16" i="1"/>
  <c r="I58" i="1"/>
  <c r="I100" i="1"/>
  <c r="I28" i="1"/>
  <c r="I70" i="1"/>
  <c r="I115" i="1"/>
  <c r="I79" i="1"/>
  <c r="I43" i="1"/>
  <c r="I76" i="1"/>
  <c r="I118" i="1"/>
  <c r="I46" i="1"/>
  <c r="I103" i="1"/>
  <c r="I67" i="1"/>
  <c r="I31" i="1"/>
  <c r="I64" i="1"/>
  <c r="I106" i="1"/>
  <c r="I34" i="1"/>
  <c r="I97" i="1"/>
  <c r="I61" i="1"/>
  <c r="I120" i="1"/>
  <c r="I117" i="1"/>
  <c r="I114" i="1"/>
  <c r="I111" i="1"/>
  <c r="I108" i="1"/>
  <c r="I105" i="1"/>
  <c r="I102" i="1"/>
  <c r="I99" i="1"/>
  <c r="I96" i="1"/>
  <c r="I93" i="1"/>
  <c r="I90" i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I48" i="1"/>
  <c r="I45" i="1"/>
  <c r="I42" i="1"/>
  <c r="I39" i="1"/>
  <c r="I36" i="1"/>
  <c r="I33" i="1"/>
  <c r="I30" i="1"/>
  <c r="I27" i="1"/>
  <c r="I24" i="1"/>
  <c r="I21" i="1"/>
  <c r="I18" i="1"/>
  <c r="I15" i="1"/>
  <c r="I119" i="1"/>
  <c r="I116" i="1"/>
  <c r="I113" i="1"/>
  <c r="I110" i="1"/>
  <c r="I107" i="1"/>
  <c r="I104" i="1"/>
  <c r="I101" i="1"/>
  <c r="I98" i="1"/>
  <c r="I95" i="1"/>
  <c r="I92" i="1"/>
  <c r="I89" i="1"/>
  <c r="I86" i="1"/>
  <c r="I83" i="1"/>
  <c r="I80" i="1"/>
  <c r="I77" i="1"/>
  <c r="I74" i="1"/>
  <c r="I71" i="1"/>
  <c r="I68" i="1"/>
  <c r="I65" i="1"/>
  <c r="I62" i="1"/>
  <c r="I59" i="1"/>
  <c r="I56" i="1"/>
  <c r="I53" i="1"/>
  <c r="I50" i="1"/>
  <c r="I47" i="1"/>
  <c r="I44" i="1"/>
  <c r="I41" i="1"/>
  <c r="I38" i="1"/>
  <c r="I35" i="1"/>
  <c r="I32" i="1"/>
  <c r="I29" i="1"/>
  <c r="I26" i="1"/>
  <c r="I23" i="1"/>
  <c r="I20" i="1"/>
  <c r="I17" i="1"/>
  <c r="I14" i="1"/>
  <c r="I52" i="1"/>
  <c r="I94" i="1"/>
  <c r="I22" i="1"/>
  <c r="I91" i="1"/>
  <c r="I55" i="1"/>
  <c r="I19" i="1"/>
  <c r="I112" i="1"/>
  <c r="I40" i="1"/>
  <c r="I82" i="1"/>
  <c r="I121" i="1"/>
  <c r="I85" i="1"/>
  <c r="I49" i="1"/>
  <c r="I13" i="1"/>
</calcChain>
</file>

<file path=xl/sharedStrings.xml><?xml version="1.0" encoding="utf-8"?>
<sst xmlns="http://schemas.openxmlformats.org/spreadsheetml/2006/main" count="360" uniqueCount="243">
  <si>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</si>
  <si>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</si>
  <si>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</si>
  <si>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</si>
  <si>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</si>
  <si>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</si>
  <si>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</si>
  <si>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</si>
  <si>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</si>
  <si>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CARROSSEL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</si>
  <si>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</si>
  <si>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</si>
  <si>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</si>
  <si>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</si>
  <si>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</si>
  <si>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</si>
  <si>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</si>
  <si>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</si>
  <si>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Adauto Luiz</t>
  </si>
  <si>
    <t>Amendoim</t>
  </si>
  <si>
    <t>Adriana Alves</t>
  </si>
  <si>
    <t>Paula Rivera</t>
  </si>
  <si>
    <t>Adriana del Claro</t>
  </si>
  <si>
    <t>Clara Medsen</t>
  </si>
  <si>
    <t>Alessa Previdelli</t>
  </si>
  <si>
    <t>Larissa</t>
  </si>
  <si>
    <t>Alexandre Costa</t>
  </si>
  <si>
    <t>Ele mesmo</t>
  </si>
  <si>
    <t>Alexandre Porpetone</t>
  </si>
  <si>
    <t>Amélia Bittencourt</t>
  </si>
  <si>
    <t>Amélia Veider (Mãe de Olivia)</t>
  </si>
  <si>
    <t>Ana Vitória Zimmermann</t>
  </si>
  <si>
    <t>Marcelina Guerra</t>
  </si>
  <si>
    <t>André Fusko</t>
  </si>
  <si>
    <t>Laércio</t>
  </si>
  <si>
    <t>Anna Guilhermina</t>
  </si>
  <si>
    <t>Sandra</t>
  </si>
  <si>
    <t>Anna Livya Padilha</t>
  </si>
  <si>
    <t>Menina Fantasma</t>
  </si>
  <si>
    <t>Ariel Moshe</t>
  </si>
  <si>
    <t>Sherlock Holmes</t>
  </si>
  <si>
    <t>Aysha Benelli</t>
  </si>
  <si>
    <t>Laura Gianolli</t>
  </si>
  <si>
    <t>Banda Restart</t>
  </si>
  <si>
    <t>Eles mesmos</t>
  </si>
  <si>
    <t>Barbara Ribeiro</t>
  </si>
  <si>
    <t>Kira Kokimoto (mãe de Kokimoto)</t>
  </si>
  <si>
    <t>Rita Garcia (mãe de Margarida)</t>
  </si>
  <si>
    <t>Beatriz Perizotto</t>
  </si>
  <si>
    <t>Prima da Maria Joaquina</t>
  </si>
  <si>
    <t>Bruna Carvalho</t>
  </si>
  <si>
    <t>Nina</t>
  </si>
  <si>
    <t>Bruno Perillo</t>
  </si>
  <si>
    <t>Isaac Rabinovich</t>
  </si>
  <si>
    <t>Carina Porto</t>
  </si>
  <si>
    <t>Dora Gianolli</t>
  </si>
  <si>
    <t>Carlinhos Aguiar</t>
  </si>
  <si>
    <t>Jurandir Souza</t>
  </si>
  <si>
    <t>Carlos Mariano</t>
  </si>
  <si>
    <t>Dedinho</t>
  </si>
  <si>
    <t>Caroline Molinari</t>
  </si>
  <si>
    <t>Melissa Ferreira (Prima de Valéria)</t>
  </si>
  <si>
    <t>Cauê Bonifácio</t>
  </si>
  <si>
    <t>Clodoaldo</t>
  </si>
  <si>
    <t>Celso Portioli</t>
  </si>
  <si>
    <t>Cinthia Cruz</t>
  </si>
  <si>
    <t>Fabiana</t>
  </si>
  <si>
    <t>Clarissa Drebtchinsky</t>
  </si>
  <si>
    <t>Joana</t>
  </si>
  <si>
    <t>Cris Bonna</t>
  </si>
  <si>
    <t>Cristina Fernandes</t>
  </si>
  <si>
    <t>Cris Poli</t>
  </si>
  <si>
    <t>Bernadete</t>
  </si>
  <si>
    <t>Daniel Satixe</t>
  </si>
  <si>
    <t>Frederico Carrilho</t>
  </si>
  <si>
    <t>Deivy Rose</t>
  </si>
  <si>
    <t>Anita Soares</t>
  </si>
  <si>
    <t>Déo Garcez</t>
  </si>
  <si>
    <t>Marcos Morales</t>
  </si>
  <si>
    <t>Ernando Tiago</t>
  </si>
  <si>
    <t>Oscar Soares</t>
  </si>
  <si>
    <t>Esther Marcos</t>
  </si>
  <si>
    <t>Margarida Garcia</t>
  </si>
  <si>
    <t>Fábio Di Martino</t>
  </si>
  <si>
    <t>Dr. Miguel Medsen</t>
  </si>
  <si>
    <t>Fábio Dias</t>
  </si>
  <si>
    <t>Roberto Guerra</t>
  </si>
  <si>
    <t>Fábio Villa Verde</t>
  </si>
  <si>
    <t>Técnico Pedro Villas</t>
  </si>
  <si>
    <t>Fernanda Concon</t>
  </si>
  <si>
    <t>Alícia Gusman</t>
  </si>
  <si>
    <t>Fernando Benini</t>
  </si>
  <si>
    <t>Firmino Gonçalves</t>
  </si>
  <si>
    <t>Fran Maya</t>
  </si>
  <si>
    <t>Miguel</t>
  </si>
  <si>
    <t>Gabi Saraiva</t>
  </si>
  <si>
    <t>Rosa Ferreira</t>
  </si>
  <si>
    <t>Gabriela Freitas</t>
  </si>
  <si>
    <t>Lilian Guerra</t>
  </si>
  <si>
    <t>Glauce Graieb</t>
  </si>
  <si>
    <t>Tia Gina</t>
  </si>
  <si>
    <t>Gui Vieira</t>
  </si>
  <si>
    <t>Cotoco</t>
  </si>
  <si>
    <t>Guilherme Mazzei</t>
  </si>
  <si>
    <t>Ricardinho</t>
  </si>
  <si>
    <t>Guilherme Seta</t>
  </si>
  <si>
    <t>Davi Rabinovich</t>
  </si>
  <si>
    <t>Gustavo Daneluz</t>
  </si>
  <si>
    <t>Mário Ayala</t>
  </si>
  <si>
    <t>Gustavo Wabner</t>
  </si>
  <si>
    <t>Prof. Renê Magalhães</t>
  </si>
  <si>
    <t>Henrique Filgueiras</t>
  </si>
  <si>
    <t>Abelardo Cruz</t>
  </si>
  <si>
    <t>Henrique Martins</t>
  </si>
  <si>
    <t>Sr. Lourenço</t>
  </si>
  <si>
    <t>Henrique Stroeter</t>
  </si>
  <si>
    <t>Rafael Palillo</t>
  </si>
  <si>
    <t>Herbert Richers Júnior</t>
  </si>
  <si>
    <t>Lobinho</t>
  </si>
  <si>
    <t>Ilana Kaplan</t>
  </si>
  <si>
    <t>Profª. Matilde</t>
  </si>
  <si>
    <t>Ithamar Lembo</t>
  </si>
  <si>
    <t>Germano Ayala</t>
  </si>
  <si>
    <t>Ivana Domenico</t>
  </si>
  <si>
    <t>Eloisa Palillo</t>
  </si>
  <si>
    <t>Jean Paulo Campos</t>
  </si>
  <si>
    <t>Cirilo Rivera</t>
  </si>
  <si>
    <t>João Ferreira</t>
  </si>
  <si>
    <t>Seu Chico</t>
  </si>
  <si>
    <t>João Lucas Takaki</t>
  </si>
  <si>
    <t>Tom</t>
  </si>
  <si>
    <t>João Vitor Duarte</t>
  </si>
  <si>
    <t>Lucas Gomes</t>
  </si>
  <si>
    <t>Jovane Nikolic</t>
  </si>
  <si>
    <t>Dr. Gomes</t>
  </si>
  <si>
    <t>Julia Rodrigues</t>
  </si>
  <si>
    <t>Marisa</t>
  </si>
  <si>
    <t>Julia Zimermann</t>
  </si>
  <si>
    <t>Diana Ayala</t>
  </si>
  <si>
    <t>Kauã Falciano</t>
  </si>
  <si>
    <t>Eduardo Carrilho (Dudu)</t>
  </si>
  <si>
    <t>Kiane Porfirio</t>
  </si>
  <si>
    <t>Clementina Soares</t>
  </si>
  <si>
    <t>Konstantino Atan</t>
  </si>
  <si>
    <t>Adriano Ramos</t>
  </si>
  <si>
    <t>Larissa Manoela</t>
  </si>
  <si>
    <t>Maria Joaquina Medsen</t>
  </si>
  <si>
    <t>Léo Belmonte</t>
  </si>
  <si>
    <t>Jorge Cavalieri</t>
  </si>
  <si>
    <t>Lilian Blanc</t>
  </si>
  <si>
    <t>Sara</t>
  </si>
  <si>
    <t>Lívia Andrade</t>
  </si>
  <si>
    <t>Profª. Suzana Bustamante</t>
  </si>
  <si>
    <t>Lucas Santos</t>
  </si>
  <si>
    <t>Paulo Guerra</t>
  </si>
  <si>
    <t>Maísa Silva</t>
  </si>
  <si>
    <t>Valéria Ferreira</t>
  </si>
  <si>
    <t>Marcelo Batista</t>
  </si>
  <si>
    <t>José Rivera</t>
  </si>
  <si>
    <t>Marcelo Cunha</t>
  </si>
  <si>
    <t>Ricardo Ferreira</t>
  </si>
  <si>
    <t>Márcia de Oliveira</t>
  </si>
  <si>
    <t>Graça</t>
  </si>
  <si>
    <t>Marcos Miura</t>
  </si>
  <si>
    <t>Lee Mishima (pai de Kokimoto)</t>
  </si>
  <si>
    <t>Matheus Lustosa</t>
  </si>
  <si>
    <t>Eric</t>
  </si>
  <si>
    <t>Matheus Ueta</t>
  </si>
  <si>
    <t>Kokimoto Mishima</t>
  </si>
  <si>
    <t>Maurício Murray</t>
  </si>
  <si>
    <t>Biriba</t>
  </si>
  <si>
    <t>Mharessa Fernanda</t>
  </si>
  <si>
    <t>Lola</t>
  </si>
  <si>
    <t>Nábia Vilela</t>
  </si>
  <si>
    <t>Natália Ayala</t>
  </si>
  <si>
    <t>Neymar</t>
  </si>
  <si>
    <t>Nicholas Torres</t>
  </si>
  <si>
    <t>Jaime Palillo</t>
  </si>
  <si>
    <t>Noemi Gerbelli</t>
  </si>
  <si>
    <t>Diretora Olívia Veidar</t>
  </si>
  <si>
    <t>Norma Blum</t>
  </si>
  <si>
    <t>Ruth Soares</t>
  </si>
  <si>
    <t>Olivier Anquier</t>
  </si>
  <si>
    <t>Ornellas</t>
  </si>
  <si>
    <t>Jean</t>
  </si>
  <si>
    <t>Paco Sanches</t>
  </si>
  <si>
    <t>Bituca</t>
  </si>
  <si>
    <t>Patrícia Mayo</t>
  </si>
  <si>
    <t>Clotilde</t>
  </si>
  <si>
    <t>Patrícia Pichamone</t>
  </si>
  <si>
    <t>Rebeca Rabinovich</t>
  </si>
  <si>
    <t>Paulo Gandolfi</t>
  </si>
  <si>
    <t>Valentim Zapata</t>
  </si>
  <si>
    <t>Pedro Henrique</t>
  </si>
  <si>
    <t>Lucas</t>
  </si>
  <si>
    <t>Pedro Osório</t>
  </si>
  <si>
    <t>Alberto Cavalieri</t>
  </si>
  <si>
    <t>Priscila Alcântara</t>
  </si>
  <si>
    <t>Ela mesma</t>
  </si>
  <si>
    <t>Raquel Barcha</t>
  </si>
  <si>
    <t>Karen Kárie</t>
  </si>
  <si>
    <t>Renan Cuisse</t>
  </si>
  <si>
    <t>Jonas Palillo</t>
  </si>
  <si>
    <t>Renata Brás</t>
  </si>
  <si>
    <t>Olga</t>
  </si>
  <si>
    <t>Renê Thristan</t>
  </si>
  <si>
    <t>Afonso Veider</t>
  </si>
  <si>
    <t>Rennata Airoldi</t>
  </si>
  <si>
    <t>Inês Carrilho</t>
  </si>
  <si>
    <t>Rhenata Tolksdorf</t>
  </si>
  <si>
    <t>Célia</t>
  </si>
  <si>
    <t>Rosanne Mulholland</t>
  </si>
  <si>
    <t>Profª. Helena Fernandes</t>
  </si>
  <si>
    <t>Samuel Anjos</t>
  </si>
  <si>
    <t>Delegado</t>
  </si>
  <si>
    <t>Saulo Meneghetti</t>
  </si>
  <si>
    <t>Chris Armani</t>
  </si>
  <si>
    <t>Silvia Menabó</t>
  </si>
  <si>
    <t>Rosana Cavalieri</t>
  </si>
  <si>
    <t>Stefany Vaz</t>
  </si>
  <si>
    <t>Carmem Carrilho</t>
  </si>
  <si>
    <t>Tereza Villela Xavier</t>
  </si>
  <si>
    <t>Profª. Glória</t>
  </si>
  <si>
    <t>Thiago Rosseti</t>
  </si>
  <si>
    <t>Atílio</t>
  </si>
  <si>
    <t>Thomaz Costa</t>
  </si>
  <si>
    <t>Daniel Zapata</t>
  </si>
  <si>
    <t>Victória Diniz</t>
  </si>
  <si>
    <t>Bibi Smith</t>
  </si>
  <si>
    <t>Yudi Tamashiro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</si>
  <si>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</si>
  <si>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</si>
  <si>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</si>
  <si>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</si>
  <si>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23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</si>
  <si>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</si>
  <si>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</si>
  <si>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</si>
  <si>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</si>
  <si>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</si>
  <si>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</si>
  <si>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 xml:space="preserve">Íris Abravanel </t>
  </si>
  <si>
    <t>Del Rangel/Reynaldo Boury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</si>
</sst>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</font>
    <font>
      <sz val="12"/>
      <name val="Arial"/>
    </font>
    <font>
      <sz val="12"/>
      <color rgb="FF9C0006"/>
      <name val="Calibri"/>
    </font>
    <font>
      <sz val="12"/>
      <color rgb="FF000000"/>
      <name val="Calibri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</font>
    <font>
      <sz val="12"/>
      <color rgb="FF9C6500"/>
      <name val="Calibri"/>
    </font>
    <font>
      <sz val="12"/>
      <color rgb="FF974706"/>
      <name val="Calibri"/>
    </font>
    <font>
      <sz val="12"/>
      <color rgb="FFFF0000"/>
      <name val="Calibri"/>
    </font>
    <font>
      <sz val="12"/>
      <color rgb="FF17365D"/>
      <name val="Calibri"/>
    </font>
    <font>
      <sz val="12"/>
      <color theme="1"/>
      <name val="Calibri"/>
    </font>
    <font>
      <b/>
      <sz val="14"/>
      <color rgb="FF17365D"/>
      <name val="Calibri"/>
    </font>
    <font>
      <b/>
      <sz val="12"/>
      <color rgb="FF4F6128"/>
      <name val="Calibri"/>
    </font>
    <font>
      <sz val="14"/>
      <color theme="1"/>
      <name val="Book Antiqua"/>
    </font>
    <font>
      <b/>
      <sz val="14"/>
      <color theme="1"/>
      <name val="Book Antiqua"/>
    </font>
    <font>
      <sz val="12"/>
      <color theme="1"/>
      <name val="Arial"/>
    </font>
    <font>
      <sz val="14"/>
      <color theme="1"/>
      <name val="Arial"/>
      <family val="2"/>
    </font>
    <font>
      <sz val="14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71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/>
    <xf numFmtId="0" fontId="12" fillId="0" borderId="30" xfId="0" applyFont="1" applyBorder="1" applyAlignment="1">
      <alignment horizontal="center"/>
    </xf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/>
    <xf numFmtId="0" fontId="4" fillId="0" borderId="3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/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6" fillId="5" borderId="3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/>
    <xf numFmtId="0" fontId="2" fillId="0" borderId="27" xfId="0" applyFont="1" applyBorder="1"/>
    <xf numFmtId="0" fontId="15" fillId="5" borderId="26" xfId="0" applyFont="1" applyFill="1" applyBorder="1" applyAlignment="1"/>
    <xf numFmtId="0" fontId="15" fillId="0" borderId="31" xfId="0" applyFont="1" applyBorder="1" applyAlignment="1">
      <alignment horizontal="left" vertical="center"/>
    </xf>
    <xf numFmtId="0" fontId="16" fillId="5" borderId="33" xfId="0" applyFont="1" applyFill="1" applyBorder="1" applyAlignment="1">
      <alignment horizontal="left" vertical="center"/>
    </xf>
    <xf numFmtId="0" fontId="15" fillId="0" borderId="31" xfId="0" applyFont="1" applyBorder="1" applyAlignment="1"/>
    <xf numFmtId="0" fontId="15" fillId="5" borderId="31" xfId="0" applyFont="1" applyFill="1" applyBorder="1" applyAlignment="1"/>
    <xf numFmtId="0" fontId="16" fillId="5" borderId="33" xfId="0" applyFont="1" applyFill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8" fillId="10" borderId="37" xfId="1" applyFont="1" applyFill="1" applyBorder="1" applyAlignment="1"/>
    <xf numFmtId="0" fontId="19" fillId="10" borderId="38" xfId="1" applyFont="1" applyFill="1" applyBorder="1" applyAlignment="1"/>
    <xf numFmtId="0" fontId="19" fillId="10" borderId="39" xfId="1" applyFont="1" applyFill="1" applyBorder="1" applyAlignment="1"/>
    <xf numFmtId="0" fontId="19" fillId="10" borderId="40" xfId="1" applyFont="1" applyFill="1" applyBorder="1" applyAlignment="1"/>
    <xf numFmtId="0" fontId="19" fillId="10" borderId="8" xfId="1" applyFont="1" applyFill="1" applyBorder="1" applyAlignment="1"/>
    <xf numFmtId="0" fontId="19" fillId="10" borderId="41" xfId="1" applyFont="1" applyFill="1" applyBorder="1" applyAlignment="1"/>
    <xf numFmtId="0" fontId="18" fillId="10" borderId="8" xfId="1" applyFont="1" applyFill="1" applyBorder="1" applyAlignment="1"/>
    <xf numFmtId="0" fontId="18" fillId="10" borderId="41" xfId="1" applyFont="1" applyFill="1" applyBorder="1" applyAlignment="1"/>
    <xf numFmtId="0" fontId="19" fillId="10" borderId="42" xfId="1" applyFont="1" applyFill="1" applyBorder="1" applyAlignment="1"/>
    <xf numFmtId="0" fontId="19" fillId="10" borderId="43" xfId="1" applyFont="1" applyFill="1" applyBorder="1" applyAlignment="1"/>
    <xf numFmtId="0" fontId="19" fillId="10" borderId="44" xfId="1" applyFont="1" applyFill="1" applyBorder="1" applyAlignment="1"/>
  </cellXfs>
  <cellStyles count="2">
    <cellStyle name="Normal" xfId="0" builtinId="0"/>
    <cellStyle name="Normal 3" xfId="1"/>
  </cellStyles>
  <dxfs count="5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20"/>
  <sheetViews>
    <sheetView showGridLines="0" tabSelected="1" topLeftCell="A109" workbookViewId="0">
      <selection activeCell="G142" sqref="G142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5" t="s">
        <v>0</v>
      </c>
      <c r="H2" s="36"/>
    </row>
    <row r="3" spans="2:9" ht="15.75" customHeight="1">
      <c r="G3" s="1" t="s">
        <v>1</v>
      </c>
      <c r="H3" s="2">
        <v>15</v>
      </c>
    </row>
    <row r="4" spans="2:9" ht="15.75" customHeight="1">
      <c r="B4" s="37" t="s">
        <v>2</v>
      </c>
      <c r="C4" s="38"/>
      <c r="D4" s="39"/>
      <c r="E4" s="3"/>
      <c r="G4" s="4" t="s">
        <v>3</v>
      </c>
      <c r="H4" s="5">
        <v>10</v>
      </c>
    </row>
    <row r="5" spans="2:9" ht="15.75" customHeight="1">
      <c r="B5" s="40"/>
      <c r="C5" s="41"/>
      <c r="D5" s="42"/>
      <c r="E5" s="3"/>
      <c r="G5" s="6" t="s">
        <v>4</v>
      </c>
      <c r="H5" s="5">
        <v>5</v>
      </c>
    </row>
    <row r="6" spans="2:9" ht="15.75" customHeight="1">
      <c r="B6" s="43"/>
      <c r="C6" s="44"/>
      <c r="D6" s="45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2012</v>
      </c>
      <c r="G8" s="12" t="s">
        <v>7</v>
      </c>
      <c r="H8" s="13">
        <v>310</v>
      </c>
    </row>
    <row r="9" spans="2:9" ht="15.75">
      <c r="B9" s="14" t="s">
        <v>8</v>
      </c>
      <c r="C9" s="46" t="s">
        <v>9</v>
      </c>
      <c r="D9" s="47"/>
      <c r="E9" s="36"/>
      <c r="G9" s="15" t="s">
        <v>10</v>
      </c>
      <c r="H9" s="16">
        <f>SUM(H13:H1920)</f>
        <v>91760</v>
      </c>
    </row>
    <row r="10" spans="2:9" ht="15.75" customHeight="1"/>
    <row r="11" spans="2:9" ht="18.75">
      <c r="B11" s="48" t="s">
        <v>11</v>
      </c>
      <c r="C11" s="47"/>
      <c r="D11" s="47"/>
      <c r="E11" s="47"/>
      <c r="F11" s="47"/>
      <c r="G11" s="47"/>
      <c r="H11" s="47"/>
      <c r="I11" s="36"/>
    </row>
    <row r="12" spans="2:9" ht="15.75">
      <c r="B12" s="49" t="s">
        <v>12</v>
      </c>
      <c r="C12" s="36"/>
      <c r="D12" s="50" t="s">
        <v>13</v>
      </c>
      <c r="E12" s="36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3" t="s">
        <v>18</v>
      </c>
      <c r="C13" s="52"/>
      <c r="D13" s="51" t="s">
        <v>19</v>
      </c>
      <c r="E13" s="52"/>
      <c r="F13" s="19" t="s">
        <v>5</v>
      </c>
      <c r="G13" s="20">
        <v>2</v>
      </c>
      <c r="H13" s="21">
        <f>IF(F13="A1",($H$3*$H$8)/G13,IF(F13="A",($H$4*$H$8)/G13,IF(F13="B",($H$5*$H$8)/G13,IF(F13="C",($H$6*$H$8)/G13))))</f>
        <v>310</v>
      </c>
      <c r="I13" s="22">
        <f t="shared" ref="I13:I121" si="0">(H13/$H$9)*100</f>
        <v>0.33783783783783783</v>
      </c>
    </row>
    <row r="14" spans="2:9" ht="18.75">
      <c r="B14" s="54" t="s">
        <v>20</v>
      </c>
      <c r="C14" s="33"/>
      <c r="D14" s="55" t="s">
        <v>21</v>
      </c>
      <c r="E14" s="33"/>
      <c r="F14" s="23" t="s">
        <v>4</v>
      </c>
      <c r="G14" s="20">
        <v>1</v>
      </c>
      <c r="H14" s="21">
        <f>IF(F14="A1",($H$8/G14)*$H$3,IF(F14="A",($H$8/G14)*$H$4,IF(F14="B",($H$8/G14)*$H$5,IF(F14="C",($H$8/G14)*$H$6))))</f>
        <v>1550</v>
      </c>
      <c r="I14" s="24">
        <f t="shared" si="0"/>
        <v>1.6891891891891893</v>
      </c>
    </row>
    <row r="15" spans="2:9" ht="18.75">
      <c r="B15" s="56" t="s">
        <v>22</v>
      </c>
      <c r="C15" s="33"/>
      <c r="D15" s="32" t="s">
        <v>23</v>
      </c>
      <c r="E15" s="33"/>
      <c r="F15" s="23" t="s">
        <v>4</v>
      </c>
      <c r="G15" s="20">
        <v>1</v>
      </c>
      <c r="H15" s="21">
        <f t="shared" ref="H15:H18" si="1">IF(F15="A1",($H$3*$H$8)/G15,IF(F15="A",($H$4*$H$8)/G15,IF(F15="B",($H$5*$H$8)/G15,IF(F15="C",($H$6*$H$8)/G15))))</f>
        <v>1550</v>
      </c>
      <c r="I15" s="24">
        <f t="shared" si="0"/>
        <v>1.6891891891891893</v>
      </c>
    </row>
    <row r="16" spans="2:9" ht="15.75" customHeight="1">
      <c r="B16" s="57" t="s">
        <v>24</v>
      </c>
      <c r="C16" s="33"/>
      <c r="D16" s="32" t="s">
        <v>25</v>
      </c>
      <c r="E16" s="33"/>
      <c r="F16" s="23" t="s">
        <v>5</v>
      </c>
      <c r="G16" s="20">
        <v>2</v>
      </c>
      <c r="H16" s="21">
        <f t="shared" si="1"/>
        <v>310</v>
      </c>
      <c r="I16" s="24">
        <f t="shared" si="0"/>
        <v>0.33783783783783783</v>
      </c>
    </row>
    <row r="17" spans="2:9" ht="18.75">
      <c r="B17" s="57" t="s">
        <v>26</v>
      </c>
      <c r="C17" s="33"/>
      <c r="D17" s="32" t="s">
        <v>27</v>
      </c>
      <c r="E17" s="33"/>
      <c r="F17" s="23" t="s">
        <v>5</v>
      </c>
      <c r="G17" s="20">
        <v>2</v>
      </c>
      <c r="H17" s="21">
        <f t="shared" si="1"/>
        <v>310</v>
      </c>
      <c r="I17" s="24">
        <f t="shared" si="0"/>
        <v>0.33783783783783783</v>
      </c>
    </row>
    <row r="18" spans="2:9" ht="18.75">
      <c r="B18" s="57" t="s">
        <v>28</v>
      </c>
      <c r="C18" s="33"/>
      <c r="D18" s="32" t="s">
        <v>27</v>
      </c>
      <c r="E18" s="33"/>
      <c r="F18" s="23" t="s">
        <v>5</v>
      </c>
      <c r="G18" s="20">
        <v>2</v>
      </c>
      <c r="H18" s="21">
        <f t="shared" si="1"/>
        <v>310</v>
      </c>
      <c r="I18" s="24">
        <f t="shared" si="0"/>
        <v>0.33783783783783783</v>
      </c>
    </row>
    <row r="19" spans="2:9" ht="15.75" customHeight="1">
      <c r="B19" s="57" t="s">
        <v>29</v>
      </c>
      <c r="C19" s="33"/>
      <c r="D19" s="34" t="s">
        <v>30</v>
      </c>
      <c r="E19" s="33"/>
      <c r="F19" s="23" t="s">
        <v>5</v>
      </c>
      <c r="G19" s="20">
        <v>2</v>
      </c>
      <c r="H19" s="21">
        <f t="shared" ref="H19:H20" si="2">IF(F19="A1",($H$8/G19)*$H$3,IF(F19="A",($H$8/G19)*$H$4,IF(F19="B",($H$8/G19)*$H$5,IF(F19="C",($H$8/G19)*$H$6))))</f>
        <v>310</v>
      </c>
      <c r="I19" s="24">
        <f t="shared" si="0"/>
        <v>0.33783783783783783</v>
      </c>
    </row>
    <row r="20" spans="2:9" ht="15.75" customHeight="1">
      <c r="B20" s="56" t="s">
        <v>31</v>
      </c>
      <c r="C20" s="33"/>
      <c r="D20" s="32" t="s">
        <v>32</v>
      </c>
      <c r="E20" s="33"/>
      <c r="F20" s="23" t="s">
        <v>3</v>
      </c>
      <c r="G20" s="20">
        <v>1</v>
      </c>
      <c r="H20" s="21">
        <f t="shared" si="2"/>
        <v>3100</v>
      </c>
      <c r="I20" s="24">
        <f t="shared" si="0"/>
        <v>3.3783783783783785</v>
      </c>
    </row>
    <row r="21" spans="2:9" ht="18.75">
      <c r="B21" s="57" t="s">
        <v>33</v>
      </c>
      <c r="C21" s="33"/>
      <c r="D21" s="34" t="s">
        <v>34</v>
      </c>
      <c r="E21" s="33"/>
      <c r="F21" s="23" t="s">
        <v>5</v>
      </c>
      <c r="G21" s="20">
        <v>2</v>
      </c>
      <c r="H21" s="21">
        <f t="shared" ref="H21:H23" si="3">IF(F21="A1",($H$3*$H$8)/G21,IF(F21="A",($H$4*$H$8)/G21,IF(F21="B",($H$5*$H$8)/G21,IF(F21="C",($H$6*$H$8)/G21))))</f>
        <v>310</v>
      </c>
      <c r="I21" s="24">
        <f t="shared" si="0"/>
        <v>0.33783783783783783</v>
      </c>
    </row>
    <row r="22" spans="2:9" ht="18.75">
      <c r="B22" s="57" t="s">
        <v>35</v>
      </c>
      <c r="C22" s="33"/>
      <c r="D22" s="32" t="s">
        <v>36</v>
      </c>
      <c r="E22" s="33"/>
      <c r="F22" s="23" t="s">
        <v>5</v>
      </c>
      <c r="G22" s="20">
        <v>2</v>
      </c>
      <c r="H22" s="21">
        <f t="shared" si="3"/>
        <v>310</v>
      </c>
      <c r="I22" s="24">
        <f t="shared" si="0"/>
        <v>0.33783783783783783</v>
      </c>
    </row>
    <row r="23" spans="2:9" ht="18.75">
      <c r="B23" s="57" t="s">
        <v>37</v>
      </c>
      <c r="C23" s="33"/>
      <c r="D23" s="32" t="s">
        <v>38</v>
      </c>
      <c r="E23" s="33"/>
      <c r="F23" s="23" t="s">
        <v>5</v>
      </c>
      <c r="G23" s="20">
        <v>2</v>
      </c>
      <c r="H23" s="21">
        <f t="shared" si="3"/>
        <v>310</v>
      </c>
      <c r="I23" s="24">
        <f t="shared" si="0"/>
        <v>0.33783783783783783</v>
      </c>
    </row>
    <row r="24" spans="2:9" ht="15.75" customHeight="1">
      <c r="B24" s="57" t="s">
        <v>39</v>
      </c>
      <c r="C24" s="33"/>
      <c r="D24" s="32" t="s">
        <v>40</v>
      </c>
      <c r="E24" s="33"/>
      <c r="F24" s="23" t="s">
        <v>5</v>
      </c>
      <c r="G24" s="20">
        <v>2</v>
      </c>
      <c r="H24" s="21">
        <f t="shared" ref="H24:H25" si="4">IF(F24="A1",($H$8/G24)*$H$3,IF(F24="A",($H$8/G24)*$H$4,IF(F24="B",($H$8/G24)*$H$5,IF(F24="C",($H$8/G24)*$H$6))))</f>
        <v>310</v>
      </c>
      <c r="I24" s="24">
        <f t="shared" si="0"/>
        <v>0.33783783783783783</v>
      </c>
    </row>
    <row r="25" spans="2:9" ht="15.75" customHeight="1">
      <c r="B25" s="56" t="s">
        <v>41</v>
      </c>
      <c r="C25" s="33"/>
      <c r="D25" s="34" t="s">
        <v>42</v>
      </c>
      <c r="E25" s="33"/>
      <c r="F25" s="23" t="s">
        <v>4</v>
      </c>
      <c r="G25" s="20">
        <v>1</v>
      </c>
      <c r="H25" s="21">
        <f t="shared" si="4"/>
        <v>1550</v>
      </c>
      <c r="I25" s="24">
        <f t="shared" si="0"/>
        <v>1.6891891891891893</v>
      </c>
    </row>
    <row r="26" spans="2:9" ht="15.75" customHeight="1">
      <c r="B26" s="57" t="s">
        <v>43</v>
      </c>
      <c r="C26" s="33"/>
      <c r="D26" s="32" t="s">
        <v>44</v>
      </c>
      <c r="E26" s="33"/>
      <c r="F26" s="23" t="s">
        <v>5</v>
      </c>
      <c r="G26" s="20">
        <v>2</v>
      </c>
      <c r="H26" s="21">
        <f t="shared" ref="H26:H29" si="5">IF(F26="A1",($H$3*$H$8)/G26,IF(F26="A",($H$4*$H$8)/G26,IF(F26="B",($H$5*$H$8)/G26,IF(F26="C",($H$6*$H$8)/G26))))</f>
        <v>310</v>
      </c>
      <c r="I26" s="24">
        <f t="shared" si="0"/>
        <v>0.33783783783783783</v>
      </c>
    </row>
    <row r="27" spans="2:9" ht="15.75" customHeight="1">
      <c r="B27" s="57" t="s">
        <v>45</v>
      </c>
      <c r="C27" s="33"/>
      <c r="D27" s="32" t="s">
        <v>46</v>
      </c>
      <c r="E27" s="33"/>
      <c r="F27" s="23" t="s">
        <v>5</v>
      </c>
      <c r="G27" s="20">
        <v>2</v>
      </c>
      <c r="H27" s="21">
        <f t="shared" si="5"/>
        <v>310</v>
      </c>
      <c r="I27" s="24">
        <f t="shared" si="0"/>
        <v>0.33783783783783783</v>
      </c>
    </row>
    <row r="28" spans="2:9" ht="15.75" customHeight="1">
      <c r="B28" s="57" t="s">
        <v>45</v>
      </c>
      <c r="C28" s="33"/>
      <c r="D28" s="32" t="s">
        <v>47</v>
      </c>
      <c r="E28" s="33"/>
      <c r="F28" s="23" t="s">
        <v>5</v>
      </c>
      <c r="G28" s="20">
        <v>2</v>
      </c>
      <c r="H28" s="21">
        <f t="shared" si="5"/>
        <v>310</v>
      </c>
      <c r="I28" s="24">
        <f t="shared" si="0"/>
        <v>0.33783783783783783</v>
      </c>
    </row>
    <row r="29" spans="2:9" ht="15.75" customHeight="1">
      <c r="B29" s="57" t="s">
        <v>48</v>
      </c>
      <c r="C29" s="33"/>
      <c r="D29" s="32" t="s">
        <v>49</v>
      </c>
      <c r="E29" s="33"/>
      <c r="F29" s="23" t="s">
        <v>5</v>
      </c>
      <c r="G29" s="20">
        <v>2</v>
      </c>
      <c r="H29" s="21">
        <f t="shared" si="5"/>
        <v>310</v>
      </c>
      <c r="I29" s="24">
        <f t="shared" si="0"/>
        <v>0.33783783783783783</v>
      </c>
    </row>
    <row r="30" spans="2:9" ht="15.75" customHeight="1">
      <c r="B30" s="57" t="s">
        <v>50</v>
      </c>
      <c r="C30" s="33"/>
      <c r="D30" s="32" t="s">
        <v>51</v>
      </c>
      <c r="E30" s="33"/>
      <c r="F30" s="23" t="s">
        <v>5</v>
      </c>
      <c r="G30" s="20">
        <v>2</v>
      </c>
      <c r="H30" s="21">
        <f t="shared" ref="H30:H31" si="6">IF(F30="A1",($H$8/G30)*$H$3,IF(F30="A",($H$8/G30)*$H$4,IF(F30="B",($H$8/G30)*$H$5,IF(F30="C",($H$8/G30)*$H$6))))</f>
        <v>310</v>
      </c>
      <c r="I30" s="24">
        <f t="shared" si="0"/>
        <v>0.33783783783783783</v>
      </c>
    </row>
    <row r="31" spans="2:9" ht="15.75" customHeight="1">
      <c r="B31" s="57" t="s">
        <v>52</v>
      </c>
      <c r="C31" s="33"/>
      <c r="D31" s="32" t="s">
        <v>53</v>
      </c>
      <c r="E31" s="33"/>
      <c r="F31" s="23" t="s">
        <v>5</v>
      </c>
      <c r="G31" s="20">
        <v>2</v>
      </c>
      <c r="H31" s="21">
        <f t="shared" si="6"/>
        <v>310</v>
      </c>
      <c r="I31" s="24">
        <f t="shared" si="0"/>
        <v>0.33783783783783783</v>
      </c>
    </row>
    <row r="32" spans="2:9" ht="15.75" customHeight="1">
      <c r="B32" s="57" t="s">
        <v>54</v>
      </c>
      <c r="C32" s="33"/>
      <c r="D32" s="32" t="s">
        <v>55</v>
      </c>
      <c r="E32" s="33"/>
      <c r="F32" s="23" t="s">
        <v>5</v>
      </c>
      <c r="G32" s="20">
        <v>2</v>
      </c>
      <c r="H32" s="21">
        <f>IF(F32="A1",($H$3*$H$8)/G32,IF(F32="A",($H$4*$H$8)/G32,IF(F32="B",($H$5*$H$8)/G32,IF(F32="C",($H$6*$H$8)/G32))))</f>
        <v>310</v>
      </c>
      <c r="I32" s="24">
        <f t="shared" si="0"/>
        <v>0.33783783783783783</v>
      </c>
    </row>
    <row r="33" spans="2:9" ht="15.75" customHeight="1">
      <c r="B33" s="56" t="s">
        <v>56</v>
      </c>
      <c r="C33" s="33"/>
      <c r="D33" s="34" t="s">
        <v>57</v>
      </c>
      <c r="E33" s="33"/>
      <c r="F33" s="23" t="s">
        <v>4</v>
      </c>
      <c r="G33" s="20">
        <v>1</v>
      </c>
      <c r="H33" s="21">
        <f t="shared" ref="H33:H35" si="7">IF(F33="A1",($H$8/G33)*$H$3,IF(F33="A",($H$8/G33)*$H$4,IF(F33="B",($H$8/G33)*$H$5,IF(F33="C",($H$8/G33)*$H$6))))</f>
        <v>1550</v>
      </c>
      <c r="I33" s="24">
        <f t="shared" si="0"/>
        <v>1.6891891891891893</v>
      </c>
    </row>
    <row r="34" spans="2:9" ht="15.75" customHeight="1">
      <c r="B34" s="57" t="s">
        <v>58</v>
      </c>
      <c r="C34" s="33"/>
      <c r="D34" s="32" t="s">
        <v>59</v>
      </c>
      <c r="E34" s="33"/>
      <c r="F34" s="23" t="s">
        <v>5</v>
      </c>
      <c r="G34" s="20">
        <v>2</v>
      </c>
      <c r="H34" s="21">
        <f t="shared" si="7"/>
        <v>310</v>
      </c>
      <c r="I34" s="24">
        <f t="shared" si="0"/>
        <v>0.33783783783783783</v>
      </c>
    </row>
    <row r="35" spans="2:9" ht="15.75" customHeight="1">
      <c r="B35" s="57" t="s">
        <v>60</v>
      </c>
      <c r="C35" s="33"/>
      <c r="D35" s="32" t="s">
        <v>61</v>
      </c>
      <c r="E35" s="33"/>
      <c r="F35" s="23" t="s">
        <v>5</v>
      </c>
      <c r="G35" s="20">
        <v>2</v>
      </c>
      <c r="H35" s="21">
        <f t="shared" si="7"/>
        <v>310</v>
      </c>
      <c r="I35" s="24">
        <f t="shared" si="0"/>
        <v>0.33783783783783783</v>
      </c>
    </row>
    <row r="36" spans="2:9" ht="15.75" customHeight="1">
      <c r="B36" s="57" t="s">
        <v>62</v>
      </c>
      <c r="C36" s="33"/>
      <c r="D36" s="32" t="s">
        <v>63</v>
      </c>
      <c r="E36" s="33"/>
      <c r="F36" s="23" t="s">
        <v>5</v>
      </c>
      <c r="G36" s="20">
        <v>2</v>
      </c>
      <c r="H36" s="21">
        <f t="shared" ref="H36:H39" si="8">IF(F36="A1",($H$3*$H$8)/G36,IF(F36="A",($H$4*$H$8)/G36,IF(F36="B",($H$5*$H$8)/G36,IF(F36="C",($H$6*$H$8)/G36))))</f>
        <v>310</v>
      </c>
      <c r="I36" s="24">
        <f t="shared" si="0"/>
        <v>0.33783783783783783</v>
      </c>
    </row>
    <row r="37" spans="2:9" ht="15.75" customHeight="1">
      <c r="B37" s="57" t="s">
        <v>64</v>
      </c>
      <c r="C37" s="33"/>
      <c r="D37" s="32" t="s">
        <v>27</v>
      </c>
      <c r="E37" s="33"/>
      <c r="F37" s="23" t="s">
        <v>5</v>
      </c>
      <c r="G37" s="20">
        <v>2</v>
      </c>
      <c r="H37" s="21">
        <f t="shared" si="8"/>
        <v>310</v>
      </c>
      <c r="I37" s="24">
        <f t="shared" si="0"/>
        <v>0.33783783783783783</v>
      </c>
    </row>
    <row r="38" spans="2:9" ht="15.75" customHeight="1">
      <c r="B38" s="57" t="s">
        <v>65</v>
      </c>
      <c r="C38" s="33"/>
      <c r="D38" s="32" t="s">
        <v>66</v>
      </c>
      <c r="E38" s="33"/>
      <c r="F38" s="23" t="s">
        <v>5</v>
      </c>
      <c r="G38" s="20">
        <v>2</v>
      </c>
      <c r="H38" s="21">
        <f t="shared" si="8"/>
        <v>310</v>
      </c>
      <c r="I38" s="24">
        <f t="shared" si="0"/>
        <v>0.33783783783783783</v>
      </c>
    </row>
    <row r="39" spans="2:9" ht="15.75" customHeight="1">
      <c r="B39" s="57" t="s">
        <v>67</v>
      </c>
      <c r="C39" s="33"/>
      <c r="D39" s="34" t="s">
        <v>68</v>
      </c>
      <c r="E39" s="33"/>
      <c r="F39" s="23" t="s">
        <v>5</v>
      </c>
      <c r="G39" s="20">
        <v>2</v>
      </c>
      <c r="H39" s="21">
        <f t="shared" si="8"/>
        <v>310</v>
      </c>
      <c r="I39" s="24">
        <f t="shared" si="0"/>
        <v>0.33783783783783783</v>
      </c>
    </row>
    <row r="40" spans="2:9" ht="15.75" customHeight="1">
      <c r="B40" s="57" t="s">
        <v>69</v>
      </c>
      <c r="C40" s="33"/>
      <c r="D40" s="32" t="s">
        <v>70</v>
      </c>
      <c r="E40" s="33"/>
      <c r="F40" s="23" t="s">
        <v>5</v>
      </c>
      <c r="G40" s="20">
        <v>2</v>
      </c>
      <c r="H40" s="21">
        <f t="shared" ref="H40:H41" si="9">IF(F40="A1",($H$8/G40)*$H$3,IF(F40="A",($H$8/G40)*$H$4,IF(F40="B",($H$8/G40)*$H$5,IF(F40="C",($H$8/G40)*$H$6))))</f>
        <v>310</v>
      </c>
      <c r="I40" s="24">
        <f t="shared" si="0"/>
        <v>0.33783783783783783</v>
      </c>
    </row>
    <row r="41" spans="2:9" ht="15.75" customHeight="1">
      <c r="B41" s="57" t="s">
        <v>71</v>
      </c>
      <c r="C41" s="33"/>
      <c r="D41" s="32" t="s">
        <v>72</v>
      </c>
      <c r="E41" s="33"/>
      <c r="F41" s="23" t="s">
        <v>5</v>
      </c>
      <c r="G41" s="20">
        <v>2</v>
      </c>
      <c r="H41" s="21">
        <f t="shared" si="9"/>
        <v>310</v>
      </c>
      <c r="I41" s="24">
        <f t="shared" si="0"/>
        <v>0.33783783783783783</v>
      </c>
    </row>
    <row r="42" spans="2:9" ht="15.75" customHeight="1">
      <c r="B42" s="57" t="s">
        <v>73</v>
      </c>
      <c r="C42" s="33"/>
      <c r="D42" s="32" t="s">
        <v>74</v>
      </c>
      <c r="E42" s="33"/>
      <c r="F42" s="23" t="s">
        <v>5</v>
      </c>
      <c r="G42" s="20">
        <v>2</v>
      </c>
      <c r="H42" s="21">
        <f>IF(F42="A1",($H$3*$H$8)/G42,IF(F42="A",($H$4*$H$8)/G42,IF(F42="B",($H$5*$H$8)/G42,IF(F42="C",($H$6*$H$8)/G42))))</f>
        <v>310</v>
      </c>
      <c r="I42" s="24">
        <f t="shared" si="0"/>
        <v>0.33783783783783783</v>
      </c>
    </row>
    <row r="43" spans="2:9" ht="15.75" customHeight="1">
      <c r="B43" s="57" t="s">
        <v>75</v>
      </c>
      <c r="C43" s="33"/>
      <c r="D43" s="32" t="s">
        <v>76</v>
      </c>
      <c r="E43" s="33"/>
      <c r="F43" s="23" t="s">
        <v>5</v>
      </c>
      <c r="G43" s="20">
        <v>2</v>
      </c>
      <c r="H43" s="25">
        <f t="shared" ref="H43:H50" si="10">IF(F43="A1",($H$8/G43)*$H$3,IF(F43="A",($H$8/G43)*$H$4,IF(F43="B",($H$8/G43)*$H$5,IF(F43="C",($H$8/G43)*$H$6))))</f>
        <v>310</v>
      </c>
      <c r="I43" s="24">
        <f t="shared" si="0"/>
        <v>0.33783783783783783</v>
      </c>
    </row>
    <row r="44" spans="2:9" ht="15.75" customHeight="1">
      <c r="B44" s="57" t="s">
        <v>77</v>
      </c>
      <c r="C44" s="33"/>
      <c r="D44" s="32" t="s">
        <v>78</v>
      </c>
      <c r="E44" s="33"/>
      <c r="F44" s="23" t="s">
        <v>5</v>
      </c>
      <c r="G44" s="20">
        <v>2</v>
      </c>
      <c r="H44" s="25">
        <f t="shared" si="10"/>
        <v>310</v>
      </c>
      <c r="I44" s="24">
        <f t="shared" si="0"/>
        <v>0.33783783783783783</v>
      </c>
    </row>
    <row r="45" spans="2:9" ht="15.75" customHeight="1">
      <c r="B45" s="57" t="s">
        <v>79</v>
      </c>
      <c r="C45" s="33"/>
      <c r="D45" s="32" t="s">
        <v>80</v>
      </c>
      <c r="E45" s="33"/>
      <c r="F45" s="23" t="s">
        <v>5</v>
      </c>
      <c r="G45" s="20">
        <v>2</v>
      </c>
      <c r="H45" s="21">
        <f t="shared" si="10"/>
        <v>310</v>
      </c>
      <c r="I45" s="24">
        <f t="shared" si="0"/>
        <v>0.33783783783783783</v>
      </c>
    </row>
    <row r="46" spans="2:9" ht="15.75" customHeight="1">
      <c r="B46" s="57" t="s">
        <v>81</v>
      </c>
      <c r="C46" s="33"/>
      <c r="D46" s="34" t="s">
        <v>82</v>
      </c>
      <c r="E46" s="33"/>
      <c r="F46" s="23" t="s">
        <v>5</v>
      </c>
      <c r="G46" s="20">
        <v>2</v>
      </c>
      <c r="H46" s="21">
        <f t="shared" si="10"/>
        <v>310</v>
      </c>
      <c r="I46" s="24">
        <f t="shared" si="0"/>
        <v>0.33783783783783783</v>
      </c>
    </row>
    <row r="47" spans="2:9" ht="15.75" customHeight="1">
      <c r="B47" s="56" t="s">
        <v>83</v>
      </c>
      <c r="C47" s="33"/>
      <c r="D47" s="32" t="s">
        <v>84</v>
      </c>
      <c r="E47" s="33"/>
      <c r="F47" s="23" t="s">
        <v>4</v>
      </c>
      <c r="G47" s="20">
        <v>1</v>
      </c>
      <c r="H47" s="21">
        <f t="shared" si="10"/>
        <v>1550</v>
      </c>
      <c r="I47" s="24">
        <f t="shared" si="0"/>
        <v>1.6891891891891893</v>
      </c>
    </row>
    <row r="48" spans="2:9" ht="15.75" customHeight="1">
      <c r="B48" s="57" t="s">
        <v>85</v>
      </c>
      <c r="C48" s="33"/>
      <c r="D48" s="34" t="s">
        <v>86</v>
      </c>
      <c r="E48" s="33"/>
      <c r="F48" s="23" t="s">
        <v>5</v>
      </c>
      <c r="G48" s="20">
        <v>2</v>
      </c>
      <c r="H48" s="25">
        <f t="shared" si="10"/>
        <v>310</v>
      </c>
      <c r="I48" s="24">
        <f t="shared" si="0"/>
        <v>0.33783783783783783</v>
      </c>
    </row>
    <row r="49" spans="2:9" ht="15.75" customHeight="1">
      <c r="B49" s="57" t="s">
        <v>87</v>
      </c>
      <c r="C49" s="33"/>
      <c r="D49" s="34" t="s">
        <v>88</v>
      </c>
      <c r="E49" s="33"/>
      <c r="F49" s="23" t="s">
        <v>5</v>
      </c>
      <c r="G49" s="20">
        <v>2</v>
      </c>
      <c r="H49" s="21">
        <f t="shared" si="10"/>
        <v>310</v>
      </c>
      <c r="I49" s="24">
        <f t="shared" si="0"/>
        <v>0.33783783783783783</v>
      </c>
    </row>
    <row r="50" spans="2:9" ht="15.75" customHeight="1">
      <c r="B50" s="56" t="s">
        <v>89</v>
      </c>
      <c r="C50" s="33"/>
      <c r="D50" s="34" t="s">
        <v>90</v>
      </c>
      <c r="E50" s="33"/>
      <c r="F50" s="23" t="s">
        <v>4</v>
      </c>
      <c r="G50" s="20">
        <v>1</v>
      </c>
      <c r="H50" s="21">
        <f t="shared" si="10"/>
        <v>1550</v>
      </c>
      <c r="I50" s="24">
        <f t="shared" si="0"/>
        <v>1.6891891891891893</v>
      </c>
    </row>
    <row r="51" spans="2:9" ht="15.75" customHeight="1">
      <c r="B51" s="56" t="s">
        <v>91</v>
      </c>
      <c r="C51" s="33"/>
      <c r="D51" s="32" t="s">
        <v>92</v>
      </c>
      <c r="E51" s="33"/>
      <c r="F51" s="23" t="s">
        <v>4</v>
      </c>
      <c r="G51" s="20">
        <v>1</v>
      </c>
      <c r="H51" s="21">
        <f t="shared" ref="H51:H53" si="11">IF(F51="A1",($H$3*$H$8)/G51,IF(F51="A",($H$4*$H$8)/G51,IF(F51="B",($H$5*$H$8)/G51,IF(F51="C",($H$6*$H$8)/G51))))</f>
        <v>1550</v>
      </c>
      <c r="I51" s="24">
        <f t="shared" si="0"/>
        <v>1.6891891891891893</v>
      </c>
    </row>
    <row r="52" spans="2:9" ht="15.75" customHeight="1">
      <c r="B52" s="57" t="s">
        <v>93</v>
      </c>
      <c r="C52" s="33"/>
      <c r="D52" s="32" t="s">
        <v>94</v>
      </c>
      <c r="E52" s="33"/>
      <c r="F52" s="23" t="s">
        <v>5</v>
      </c>
      <c r="G52" s="20">
        <v>2</v>
      </c>
      <c r="H52" s="21">
        <f t="shared" si="11"/>
        <v>310</v>
      </c>
      <c r="I52" s="24">
        <f t="shared" si="0"/>
        <v>0.33783783783783783</v>
      </c>
    </row>
    <row r="53" spans="2:9" ht="15.75" customHeight="1">
      <c r="B53" s="56" t="s">
        <v>95</v>
      </c>
      <c r="C53" s="33"/>
      <c r="D53" s="34" t="s">
        <v>96</v>
      </c>
      <c r="E53" s="33"/>
      <c r="F53" s="23" t="s">
        <v>4</v>
      </c>
      <c r="G53" s="20">
        <v>1</v>
      </c>
      <c r="H53" s="21">
        <f t="shared" si="11"/>
        <v>1550</v>
      </c>
      <c r="I53" s="24">
        <f t="shared" si="0"/>
        <v>1.6891891891891893</v>
      </c>
    </row>
    <row r="54" spans="2:9" ht="15.75" customHeight="1">
      <c r="B54" s="57" t="s">
        <v>97</v>
      </c>
      <c r="C54" s="33"/>
      <c r="D54" s="32" t="s">
        <v>98</v>
      </c>
      <c r="E54" s="33"/>
      <c r="F54" s="23" t="s">
        <v>5</v>
      </c>
      <c r="G54" s="20">
        <v>2</v>
      </c>
      <c r="H54" s="21">
        <f t="shared" ref="H54:H55" si="12">IF(F54="A1",($H$8/G54)*$H$3,IF(F54="A",($H$8/G54)*$H$4,IF(F54="B",($H$8/G54)*$H$5,IF(F54="C",($H$8/G54)*$H$6))))</f>
        <v>310</v>
      </c>
      <c r="I54" s="24">
        <f t="shared" si="0"/>
        <v>0.33783783783783783</v>
      </c>
    </row>
    <row r="55" spans="2:9" ht="15.75" customHeight="1">
      <c r="B55" s="57" t="s">
        <v>99</v>
      </c>
      <c r="C55" s="33"/>
      <c r="D55" s="32" t="s">
        <v>100</v>
      </c>
      <c r="E55" s="33"/>
      <c r="F55" s="23" t="s">
        <v>5</v>
      </c>
      <c r="G55" s="20">
        <v>2</v>
      </c>
      <c r="H55" s="21">
        <f t="shared" si="12"/>
        <v>310</v>
      </c>
      <c r="I55" s="24">
        <f t="shared" si="0"/>
        <v>0.33783783783783783</v>
      </c>
    </row>
    <row r="56" spans="2:9" ht="15.75" customHeight="1">
      <c r="B56" s="57" t="s">
        <v>101</v>
      </c>
      <c r="C56" s="33"/>
      <c r="D56" s="34" t="s">
        <v>102</v>
      </c>
      <c r="E56" s="33"/>
      <c r="F56" s="23" t="s">
        <v>5</v>
      </c>
      <c r="G56" s="20">
        <v>2</v>
      </c>
      <c r="H56" s="26">
        <f t="shared" ref="H56:H57" si="13">IF(F56="A1",($H$3*$H$8)/G56,IF(F56="A",($H$4*$H$8)/G56,IF(F56="B",($H$5*$H$8)/G56,IF(F56="C",($H$6*$H$8)/G56))))</f>
        <v>310</v>
      </c>
      <c r="I56" s="27">
        <f t="shared" si="0"/>
        <v>0.33783783783783783</v>
      </c>
    </row>
    <row r="57" spans="2:9" ht="15.75" customHeight="1">
      <c r="B57" s="57" t="s">
        <v>103</v>
      </c>
      <c r="C57" s="33"/>
      <c r="D57" s="32" t="s">
        <v>104</v>
      </c>
      <c r="E57" s="33"/>
      <c r="F57" s="23" t="s">
        <v>5</v>
      </c>
      <c r="G57" s="20">
        <v>2</v>
      </c>
      <c r="H57" s="25">
        <f t="shared" si="13"/>
        <v>310</v>
      </c>
      <c r="I57" s="24">
        <f t="shared" si="0"/>
        <v>0.33783783783783783</v>
      </c>
    </row>
    <row r="58" spans="2:9" ht="15.75" customHeight="1">
      <c r="B58" s="56" t="s">
        <v>105</v>
      </c>
      <c r="C58" s="33"/>
      <c r="D58" s="32" t="s">
        <v>106</v>
      </c>
      <c r="E58" s="33"/>
      <c r="F58" s="23" t="s">
        <v>3</v>
      </c>
      <c r="G58" s="20">
        <v>1</v>
      </c>
      <c r="H58" s="25">
        <f t="shared" ref="H58:H63" si="14">IF(F58="A1",($H$8/G58)*$H$3,IF(F58="A",($H$8/G58)*$H$4,IF(F58="B",($H$8/G58)*$H$5,IF(F58="C",($H$8/G58)*$H$6))))</f>
        <v>3100</v>
      </c>
      <c r="I58" s="24">
        <f t="shared" si="0"/>
        <v>3.3783783783783785</v>
      </c>
    </row>
    <row r="59" spans="2:9" ht="15.75" customHeight="1">
      <c r="B59" s="56" t="s">
        <v>107</v>
      </c>
      <c r="C59" s="33"/>
      <c r="D59" s="34" t="s">
        <v>108</v>
      </c>
      <c r="E59" s="33"/>
      <c r="F59" s="23" t="s">
        <v>4</v>
      </c>
      <c r="G59" s="20">
        <v>1</v>
      </c>
      <c r="H59" s="25">
        <f t="shared" si="14"/>
        <v>1550</v>
      </c>
      <c r="I59" s="24">
        <f t="shared" si="0"/>
        <v>1.6891891891891893</v>
      </c>
    </row>
    <row r="60" spans="2:9" ht="15.75" customHeight="1">
      <c r="B60" s="56" t="s">
        <v>109</v>
      </c>
      <c r="C60" s="33"/>
      <c r="D60" s="32" t="s">
        <v>110</v>
      </c>
      <c r="E60" s="33"/>
      <c r="F60" s="23" t="s">
        <v>4</v>
      </c>
      <c r="G60" s="20">
        <v>2</v>
      </c>
      <c r="H60" s="21">
        <f t="shared" si="14"/>
        <v>775</v>
      </c>
      <c r="I60" s="24">
        <f t="shared" si="0"/>
        <v>0.84459459459459463</v>
      </c>
    </row>
    <row r="61" spans="2:9" ht="15.75" customHeight="1">
      <c r="B61" s="57" t="s">
        <v>111</v>
      </c>
      <c r="C61" s="33"/>
      <c r="D61" s="32" t="s">
        <v>112</v>
      </c>
      <c r="E61" s="33"/>
      <c r="F61" s="23" t="s">
        <v>5</v>
      </c>
      <c r="G61" s="20">
        <v>2</v>
      </c>
      <c r="H61" s="21">
        <f t="shared" si="14"/>
        <v>310</v>
      </c>
      <c r="I61" s="24">
        <f t="shared" si="0"/>
        <v>0.33783783783783783</v>
      </c>
    </row>
    <row r="62" spans="2:9" ht="15.75" customHeight="1">
      <c r="B62" s="57" t="s">
        <v>113</v>
      </c>
      <c r="C62" s="33"/>
      <c r="D62" s="34" t="s">
        <v>114</v>
      </c>
      <c r="E62" s="33"/>
      <c r="F62" s="23" t="s">
        <v>5</v>
      </c>
      <c r="G62" s="20">
        <v>2</v>
      </c>
      <c r="H62" s="25">
        <f t="shared" si="14"/>
        <v>310</v>
      </c>
      <c r="I62" s="24">
        <f t="shared" si="0"/>
        <v>0.33783783783783783</v>
      </c>
    </row>
    <row r="63" spans="2:9" ht="15.75" customHeight="1">
      <c r="B63" s="56" t="s">
        <v>115</v>
      </c>
      <c r="C63" s="33"/>
      <c r="D63" s="34" t="s">
        <v>116</v>
      </c>
      <c r="E63" s="33"/>
      <c r="F63" s="23" t="s">
        <v>4</v>
      </c>
      <c r="G63" s="20">
        <v>1</v>
      </c>
      <c r="H63" s="21">
        <f t="shared" si="14"/>
        <v>1550</v>
      </c>
      <c r="I63" s="24">
        <f t="shared" si="0"/>
        <v>1.6891891891891893</v>
      </c>
    </row>
    <row r="64" spans="2:9" ht="15.75" customHeight="1">
      <c r="B64" s="57" t="s">
        <v>117</v>
      </c>
      <c r="C64" s="33"/>
      <c r="D64" s="32" t="s">
        <v>118</v>
      </c>
      <c r="E64" s="33"/>
      <c r="F64" s="23" t="s">
        <v>5</v>
      </c>
      <c r="G64" s="20">
        <v>2</v>
      </c>
      <c r="H64" s="21">
        <f>IF(F64="A1",($H$3*$H$8)/G64,IF(F64="A",($H$4*$H$8)/G64,IF(F64="B",($H$5*$H$8)/G64,IF(F64="C",($H$6*$H$8)/G64))))</f>
        <v>310</v>
      </c>
      <c r="I64" s="24">
        <f t="shared" si="0"/>
        <v>0.33783783783783783</v>
      </c>
    </row>
    <row r="65" spans="2:9" ht="15.75" customHeight="1">
      <c r="B65" s="59" t="s">
        <v>119</v>
      </c>
      <c r="C65" s="33"/>
      <c r="D65" s="58" t="s">
        <v>120</v>
      </c>
      <c r="E65" s="33"/>
      <c r="F65" s="23" t="s">
        <v>4</v>
      </c>
      <c r="G65" s="20">
        <v>1</v>
      </c>
      <c r="H65" s="21">
        <f>IF(F65="A1",($H$8/G65)*$H$3,IF(F65="A",($H$8/G65)*$H$4,IF(F65="B",($H$8/G65)*$H$5,IF(F65="C",($H$8/G65)*$H$6))))</f>
        <v>1550</v>
      </c>
      <c r="I65" s="24">
        <f t="shared" si="0"/>
        <v>1.6891891891891893</v>
      </c>
    </row>
    <row r="66" spans="2:9" ht="15.75" customHeight="1">
      <c r="B66" s="56" t="s">
        <v>121</v>
      </c>
      <c r="C66" s="33"/>
      <c r="D66" s="34" t="s">
        <v>122</v>
      </c>
      <c r="E66" s="33"/>
      <c r="F66" s="23" t="s">
        <v>4</v>
      </c>
      <c r="G66" s="20">
        <v>1</v>
      </c>
      <c r="H66" s="25">
        <f>IF(F66="A1",($H$3*$H$8)/G66,IF(F66="A",($H$4*$H$8)/G66,IF(F66="B",($H$5*$H$8)/G66,IF(F66="C",($H$6*$H$8)/G66))))</f>
        <v>1550</v>
      </c>
      <c r="I66" s="24">
        <f t="shared" si="0"/>
        <v>1.6891891891891893</v>
      </c>
    </row>
    <row r="67" spans="2:9" ht="15.75" customHeight="1">
      <c r="B67" s="56" t="s">
        <v>123</v>
      </c>
      <c r="C67" s="33"/>
      <c r="D67" s="32" t="s">
        <v>124</v>
      </c>
      <c r="E67" s="33"/>
      <c r="F67" s="23" t="s">
        <v>4</v>
      </c>
      <c r="G67" s="20">
        <v>1</v>
      </c>
      <c r="H67" s="21">
        <f t="shared" ref="H67:H71" si="15">IF(F67="A1",($H$8/G67)*$H$3,IF(F67="A",($H$8/G67)*$H$4,IF(F67="B",($H$8/G67)*$H$5,IF(F67="C",($H$8/G67)*$H$6))))</f>
        <v>1550</v>
      </c>
      <c r="I67" s="24">
        <f t="shared" si="0"/>
        <v>1.6891891891891893</v>
      </c>
    </row>
    <row r="68" spans="2:9" ht="15.75" customHeight="1">
      <c r="B68" s="56" t="s">
        <v>125</v>
      </c>
      <c r="C68" s="33"/>
      <c r="D68" s="32" t="s">
        <v>126</v>
      </c>
      <c r="E68" s="33"/>
      <c r="F68" s="23" t="s">
        <v>1</v>
      </c>
      <c r="G68" s="20">
        <v>1</v>
      </c>
      <c r="H68" s="21">
        <f t="shared" si="15"/>
        <v>4650</v>
      </c>
      <c r="I68" s="24">
        <f t="shared" si="0"/>
        <v>5.0675675675675675</v>
      </c>
    </row>
    <row r="69" spans="2:9" ht="15.75" customHeight="1">
      <c r="B69" s="57" t="s">
        <v>127</v>
      </c>
      <c r="C69" s="33"/>
      <c r="D69" s="32" t="s">
        <v>128</v>
      </c>
      <c r="E69" s="33"/>
      <c r="F69" s="23" t="s">
        <v>5</v>
      </c>
      <c r="G69" s="20">
        <v>2</v>
      </c>
      <c r="H69" s="21">
        <f t="shared" si="15"/>
        <v>310</v>
      </c>
      <c r="I69" s="24">
        <f t="shared" si="0"/>
        <v>0.33783783783783783</v>
      </c>
    </row>
    <row r="70" spans="2:9" ht="15.75" customHeight="1">
      <c r="B70" s="57" t="s">
        <v>129</v>
      </c>
      <c r="C70" s="33"/>
      <c r="D70" s="34" t="s">
        <v>130</v>
      </c>
      <c r="E70" s="33"/>
      <c r="F70" s="23" t="s">
        <v>5</v>
      </c>
      <c r="G70" s="20">
        <v>2</v>
      </c>
      <c r="H70" s="21">
        <f t="shared" si="15"/>
        <v>310</v>
      </c>
      <c r="I70" s="24">
        <f t="shared" si="0"/>
        <v>0.33783783783783783</v>
      </c>
    </row>
    <row r="71" spans="2:9" ht="15.75" customHeight="1">
      <c r="B71" s="57" t="s">
        <v>131</v>
      </c>
      <c r="C71" s="33"/>
      <c r="D71" s="32" t="s">
        <v>132</v>
      </c>
      <c r="E71" s="33"/>
      <c r="F71" s="23" t="s">
        <v>5</v>
      </c>
      <c r="G71" s="20">
        <v>2</v>
      </c>
      <c r="H71" s="21">
        <f t="shared" si="15"/>
        <v>310</v>
      </c>
      <c r="I71" s="24">
        <f t="shared" si="0"/>
        <v>0.33783783783783783</v>
      </c>
    </row>
    <row r="72" spans="2:9" ht="15.75" customHeight="1">
      <c r="B72" s="57" t="s">
        <v>133</v>
      </c>
      <c r="C72" s="33"/>
      <c r="D72" s="32" t="s">
        <v>134</v>
      </c>
      <c r="E72" s="33"/>
      <c r="F72" s="23" t="s">
        <v>5</v>
      </c>
      <c r="G72" s="20">
        <v>2</v>
      </c>
      <c r="H72" s="21">
        <f>IF(F72="A1",($H$3*$H$8)/G72,IF(F72="A",($H$4*$H$8)/G72,IF(F72="B",($H$5*$H$8)/G72,IF(F72="C",($H$6*$H$8)/G72))))</f>
        <v>310</v>
      </c>
      <c r="I72" s="24">
        <f t="shared" si="0"/>
        <v>0.33783783783783783</v>
      </c>
    </row>
    <row r="73" spans="2:9" ht="15.75" customHeight="1">
      <c r="B73" s="57" t="s">
        <v>135</v>
      </c>
      <c r="C73" s="33"/>
      <c r="D73" s="32" t="s">
        <v>136</v>
      </c>
      <c r="E73" s="33"/>
      <c r="F73" s="23" t="s">
        <v>5</v>
      </c>
      <c r="G73" s="20">
        <v>2</v>
      </c>
      <c r="H73" s="21">
        <f t="shared" ref="H73:H79" si="16">IF(F73="A1",($H$8/G73)*$H$3,IF(F73="A",($H$8/G73)*$H$4,IF(F73="B",($H$8/G73)*$H$5,IF(F73="C",($H$8/G73)*$H$6))))</f>
        <v>310</v>
      </c>
      <c r="I73" s="24">
        <f t="shared" si="0"/>
        <v>0.33783783783783783</v>
      </c>
    </row>
    <row r="74" spans="2:9" ht="15.75" customHeight="1">
      <c r="B74" s="57" t="s">
        <v>137</v>
      </c>
      <c r="C74" s="33"/>
      <c r="D74" s="32" t="s">
        <v>138</v>
      </c>
      <c r="E74" s="33"/>
      <c r="F74" s="23" t="s">
        <v>5</v>
      </c>
      <c r="G74" s="20">
        <v>2</v>
      </c>
      <c r="H74" s="21">
        <f t="shared" si="16"/>
        <v>310</v>
      </c>
      <c r="I74" s="24">
        <f t="shared" si="0"/>
        <v>0.33783783783783783</v>
      </c>
    </row>
    <row r="75" spans="2:9" ht="15.75" customHeight="1">
      <c r="B75" s="57" t="s">
        <v>139</v>
      </c>
      <c r="C75" s="33"/>
      <c r="D75" s="32" t="s">
        <v>140</v>
      </c>
      <c r="E75" s="33"/>
      <c r="F75" s="23" t="s">
        <v>5</v>
      </c>
      <c r="G75" s="20">
        <v>2</v>
      </c>
      <c r="H75" s="21">
        <f t="shared" si="16"/>
        <v>310</v>
      </c>
      <c r="I75" s="24">
        <f t="shared" si="0"/>
        <v>0.33783783783783783</v>
      </c>
    </row>
    <row r="76" spans="2:9" ht="15.75" customHeight="1">
      <c r="B76" s="57" t="s">
        <v>141</v>
      </c>
      <c r="C76" s="33"/>
      <c r="D76" s="32" t="s">
        <v>142</v>
      </c>
      <c r="E76" s="33"/>
      <c r="F76" s="23" t="s">
        <v>5</v>
      </c>
      <c r="G76" s="20">
        <v>2</v>
      </c>
      <c r="H76" s="21">
        <f t="shared" si="16"/>
        <v>310</v>
      </c>
      <c r="I76" s="24">
        <f t="shared" si="0"/>
        <v>0.33783783783783783</v>
      </c>
    </row>
    <row r="77" spans="2:9" ht="15.75" customHeight="1">
      <c r="B77" s="56" t="s">
        <v>143</v>
      </c>
      <c r="C77" s="33"/>
      <c r="D77" s="32" t="s">
        <v>144</v>
      </c>
      <c r="E77" s="33"/>
      <c r="F77" s="23" t="s">
        <v>4</v>
      </c>
      <c r="G77" s="20">
        <v>1</v>
      </c>
      <c r="H77" s="21">
        <f t="shared" si="16"/>
        <v>1550</v>
      </c>
      <c r="I77" s="24">
        <f t="shared" si="0"/>
        <v>1.6891891891891893</v>
      </c>
    </row>
    <row r="78" spans="2:9" ht="15.75" customHeight="1">
      <c r="B78" s="56" t="s">
        <v>145</v>
      </c>
      <c r="C78" s="33"/>
      <c r="D78" s="32" t="s">
        <v>146</v>
      </c>
      <c r="E78" s="33"/>
      <c r="F78" s="23" t="s">
        <v>1</v>
      </c>
      <c r="G78" s="20">
        <v>1</v>
      </c>
      <c r="H78" s="21">
        <f t="shared" si="16"/>
        <v>4650</v>
      </c>
      <c r="I78" s="24">
        <f t="shared" si="0"/>
        <v>5.0675675675675675</v>
      </c>
    </row>
    <row r="79" spans="2:9" ht="15.75" customHeight="1">
      <c r="B79" s="57" t="s">
        <v>147</v>
      </c>
      <c r="C79" s="33"/>
      <c r="D79" s="32" t="s">
        <v>148</v>
      </c>
      <c r="E79" s="33"/>
      <c r="F79" s="23" t="s">
        <v>5</v>
      </c>
      <c r="G79" s="20">
        <v>2</v>
      </c>
      <c r="H79" s="21">
        <f t="shared" si="16"/>
        <v>310</v>
      </c>
      <c r="I79" s="24">
        <f t="shared" si="0"/>
        <v>0.33783783783783783</v>
      </c>
    </row>
    <row r="80" spans="2:9" ht="15.75" customHeight="1">
      <c r="B80" s="57" t="s">
        <v>149</v>
      </c>
      <c r="C80" s="33"/>
      <c r="D80" s="32" t="s">
        <v>150</v>
      </c>
      <c r="E80" s="33"/>
      <c r="F80" s="23" t="s">
        <v>5</v>
      </c>
      <c r="G80" s="20">
        <v>2</v>
      </c>
      <c r="H80" s="21">
        <f>IF(F80="A1",($H$3*$H$8)/G80,IF(F80="A",($H$4*$H$8)/G80,IF(F80="B",($H$5*$H$8)/G80,IF(F80="C",($H$6*$H$8)/G80))))</f>
        <v>310</v>
      </c>
      <c r="I80" s="24">
        <f t="shared" si="0"/>
        <v>0.33783783783783783</v>
      </c>
    </row>
    <row r="81" spans="2:9" ht="15.75" customHeight="1">
      <c r="B81" s="56" t="s">
        <v>151</v>
      </c>
      <c r="C81" s="33"/>
      <c r="D81" s="32" t="s">
        <v>152</v>
      </c>
      <c r="E81" s="33"/>
      <c r="F81" s="23" t="s">
        <v>4</v>
      </c>
      <c r="G81" s="28">
        <v>2</v>
      </c>
      <c r="H81" s="21">
        <f t="shared" ref="H81:H83" si="17">IF(F81="A1",($H$8/G81)*$H$3,IF(F81="A",($H$8/G81)*$H$4,IF(F81="B",($H$8/G81)*$H$5,IF(F81="C",($H$8/G81)*$H$6))))</f>
        <v>775</v>
      </c>
      <c r="I81" s="24">
        <f t="shared" si="0"/>
        <v>0.84459459459459463</v>
      </c>
    </row>
    <row r="82" spans="2:9" ht="15.75" customHeight="1">
      <c r="B82" s="56" t="s">
        <v>153</v>
      </c>
      <c r="C82" s="33"/>
      <c r="D82" s="32" t="s">
        <v>154</v>
      </c>
      <c r="E82" s="33"/>
      <c r="F82" s="23" t="s">
        <v>4</v>
      </c>
      <c r="G82" s="20">
        <v>1</v>
      </c>
      <c r="H82" s="21">
        <f t="shared" si="17"/>
        <v>1550</v>
      </c>
      <c r="I82" s="24">
        <f t="shared" si="0"/>
        <v>1.6891891891891893</v>
      </c>
    </row>
    <row r="83" spans="2:9" ht="15.75" customHeight="1">
      <c r="B83" s="56" t="s">
        <v>155</v>
      </c>
      <c r="C83" s="33"/>
      <c r="D83" s="34" t="s">
        <v>156</v>
      </c>
      <c r="E83" s="33"/>
      <c r="F83" s="23" t="s">
        <v>1</v>
      </c>
      <c r="G83" s="20">
        <v>1</v>
      </c>
      <c r="H83" s="21">
        <f t="shared" si="17"/>
        <v>4650</v>
      </c>
      <c r="I83" s="24">
        <f t="shared" si="0"/>
        <v>5.0675675675675675</v>
      </c>
    </row>
    <row r="84" spans="2:9" ht="15.75" customHeight="1">
      <c r="B84" s="56" t="s">
        <v>157</v>
      </c>
      <c r="C84" s="33"/>
      <c r="D84" s="34" t="s">
        <v>158</v>
      </c>
      <c r="E84" s="33"/>
      <c r="F84" s="29" t="s">
        <v>4</v>
      </c>
      <c r="G84" s="20">
        <v>1</v>
      </c>
      <c r="H84" s="21">
        <f>IF(F84="A1",($H$3*$H$8)/G84,IF(F84="A",($H$4*$H$8)/G84,IF(F84="B",($H$5*$H$8)/G84,IF(F84="C",($H$6*$H$8)/G84))))</f>
        <v>1550</v>
      </c>
      <c r="I84" s="27">
        <f t="shared" si="0"/>
        <v>1.6891891891891893</v>
      </c>
    </row>
    <row r="85" spans="2:9" ht="15.75" customHeight="1">
      <c r="B85" s="57" t="s">
        <v>159</v>
      </c>
      <c r="C85" s="33"/>
      <c r="D85" s="34" t="s">
        <v>160</v>
      </c>
      <c r="E85" s="33"/>
      <c r="F85" s="23" t="s">
        <v>5</v>
      </c>
      <c r="G85" s="20">
        <v>2</v>
      </c>
      <c r="H85" s="30">
        <f t="shared" ref="H85:H86" si="18">IF(F85="A1",($H$8/G85)*$H$3,IF(F85="A",($H$8/G85)*$H$4,IF(F85="B",($H$8/G85)*$H$5,IF(F85="C",($H$8/G85)*$H$6))))</f>
        <v>310</v>
      </c>
      <c r="I85" s="31">
        <f t="shared" si="0"/>
        <v>0.33783783783783783</v>
      </c>
    </row>
    <row r="86" spans="2:9" ht="15.75" customHeight="1">
      <c r="B86" s="56" t="s">
        <v>161</v>
      </c>
      <c r="C86" s="33"/>
      <c r="D86" s="32" t="s">
        <v>162</v>
      </c>
      <c r="E86" s="33"/>
      <c r="F86" s="23" t="s">
        <v>4</v>
      </c>
      <c r="G86" s="20">
        <v>1</v>
      </c>
      <c r="H86" s="25">
        <f t="shared" si="18"/>
        <v>1550</v>
      </c>
      <c r="I86" s="24">
        <f t="shared" si="0"/>
        <v>1.6891891891891893</v>
      </c>
    </row>
    <row r="87" spans="2:9" ht="15.75" customHeight="1">
      <c r="B87" s="57" t="s">
        <v>163</v>
      </c>
      <c r="C87" s="33"/>
      <c r="D87" s="32" t="s">
        <v>164</v>
      </c>
      <c r="E87" s="33"/>
      <c r="F87" s="23" t="s">
        <v>5</v>
      </c>
      <c r="G87" s="20">
        <v>2</v>
      </c>
      <c r="H87" s="25">
        <f t="shared" ref="H87:H88" si="19">IF(F87="A1",($H$3*$H$8)/G87,IF(F87="A",($H$4*$H$8)/G87,IF(F87="B",($H$5*$H$8)/G87,IF(F87="C",($H$6*$H$8)/G87))))</f>
        <v>310</v>
      </c>
      <c r="I87" s="24">
        <f t="shared" si="0"/>
        <v>0.33783783783783783</v>
      </c>
    </row>
    <row r="88" spans="2:9" ht="15.75" customHeight="1">
      <c r="B88" s="57" t="s">
        <v>165</v>
      </c>
      <c r="C88" s="33"/>
      <c r="D88" s="32" t="s">
        <v>166</v>
      </c>
      <c r="E88" s="33"/>
      <c r="F88" s="23" t="s">
        <v>5</v>
      </c>
      <c r="G88" s="20">
        <v>2</v>
      </c>
      <c r="H88" s="25">
        <f t="shared" si="19"/>
        <v>310</v>
      </c>
      <c r="I88" s="24">
        <f t="shared" si="0"/>
        <v>0.33783783783783783</v>
      </c>
    </row>
    <row r="89" spans="2:9" ht="15.75" customHeight="1">
      <c r="B89" s="56" t="s">
        <v>167</v>
      </c>
      <c r="C89" s="33"/>
      <c r="D89" s="32" t="s">
        <v>168</v>
      </c>
      <c r="E89" s="33"/>
      <c r="F89" s="23" t="s">
        <v>4</v>
      </c>
      <c r="G89" s="20">
        <v>1</v>
      </c>
      <c r="H89" s="25">
        <f>IF(F89="A1",($H$8/G89)*$H$3,IF(F89="A",($H$8/G89)*$H$4,IF(F89="B",($H$8/G89)*$H$5,IF(F89="C",($H$8/G89)*$H$6))))</f>
        <v>1550</v>
      </c>
      <c r="I89" s="24">
        <f t="shared" si="0"/>
        <v>1.6891891891891893</v>
      </c>
    </row>
    <row r="90" spans="2:9" ht="15.75" customHeight="1">
      <c r="B90" s="57" t="s">
        <v>169</v>
      </c>
      <c r="C90" s="33"/>
      <c r="D90" s="32" t="s">
        <v>170</v>
      </c>
      <c r="E90" s="33"/>
      <c r="F90" s="23" t="s">
        <v>5</v>
      </c>
      <c r="G90" s="20">
        <v>2</v>
      </c>
      <c r="H90" s="25">
        <f t="shared" ref="H90:H91" si="20">IF(F90="A1",($H$3*$H$8)/G90,IF(F90="A",($H$4*$H$8)/G90,IF(F90="B",($H$5*$H$8)/G90,IF(F90="C",($H$6*$H$8)/G90))))</f>
        <v>310</v>
      </c>
      <c r="I90" s="24">
        <f t="shared" si="0"/>
        <v>0.33783783783783783</v>
      </c>
    </row>
    <row r="91" spans="2:9" ht="15.75" customHeight="1">
      <c r="B91" s="57" t="s">
        <v>171</v>
      </c>
      <c r="C91" s="33"/>
      <c r="D91" s="32" t="s">
        <v>172</v>
      </c>
      <c r="E91" s="33"/>
      <c r="F91" s="23" t="s">
        <v>5</v>
      </c>
      <c r="G91" s="20">
        <v>2</v>
      </c>
      <c r="H91" s="25">
        <f t="shared" si="20"/>
        <v>310</v>
      </c>
      <c r="I91" s="24">
        <f t="shared" si="0"/>
        <v>0.33783783783783783</v>
      </c>
    </row>
    <row r="92" spans="2:9" ht="15.75" customHeight="1">
      <c r="B92" s="56" t="s">
        <v>173</v>
      </c>
      <c r="C92" s="33"/>
      <c r="D92" s="32" t="s">
        <v>174</v>
      </c>
      <c r="E92" s="33"/>
      <c r="F92" s="23" t="s">
        <v>4</v>
      </c>
      <c r="G92" s="20">
        <v>1</v>
      </c>
      <c r="H92" s="25">
        <f>IF(F92="A1",($H$8/G92)*$H$3,IF(F92="A",($H$8/G92)*$H$4,IF(F92="B",($H$8/G92)*$H$5,IF(F92="C",($H$8/G92)*$H$6))))</f>
        <v>1550</v>
      </c>
      <c r="I92" s="24">
        <f t="shared" si="0"/>
        <v>1.6891891891891893</v>
      </c>
    </row>
    <row r="93" spans="2:9" ht="15.75" customHeight="1">
      <c r="B93" s="57" t="s">
        <v>175</v>
      </c>
      <c r="C93" s="33"/>
      <c r="D93" s="32" t="s">
        <v>27</v>
      </c>
      <c r="E93" s="33"/>
      <c r="F93" s="23" t="s">
        <v>5</v>
      </c>
      <c r="G93" s="20">
        <v>2</v>
      </c>
      <c r="H93" s="25">
        <f>IF(F93="A1",($H$3*$H$8)/G93,IF(F93="A",($H$4*$H$8)/G93,IF(F93="B",($H$5*$H$8)/G93,IF(F93="C",($H$6*$H$8)/G93))))</f>
        <v>310</v>
      </c>
      <c r="I93" s="24">
        <f t="shared" si="0"/>
        <v>0.33783783783783783</v>
      </c>
    </row>
    <row r="94" spans="2:9" ht="15.75" customHeight="1">
      <c r="B94" s="56" t="s">
        <v>176</v>
      </c>
      <c r="C94" s="33"/>
      <c r="D94" s="32" t="s">
        <v>177</v>
      </c>
      <c r="E94" s="33"/>
      <c r="F94" s="23" t="s">
        <v>3</v>
      </c>
      <c r="G94" s="20">
        <v>1</v>
      </c>
      <c r="H94" s="25">
        <f t="shared" ref="H94:H96" si="21">IF(F94="A1",($H$8/G94)*$H$3,IF(F94="A",($H$8/G94)*$H$4,IF(F94="B",($H$8/G94)*$H$5,IF(F94="C",($H$8/G94)*$H$6))))</f>
        <v>3100</v>
      </c>
      <c r="I94" s="24">
        <f t="shared" si="0"/>
        <v>3.3783783783783785</v>
      </c>
    </row>
    <row r="95" spans="2:9" ht="15.75" customHeight="1">
      <c r="B95" s="56" t="s">
        <v>178</v>
      </c>
      <c r="C95" s="33"/>
      <c r="D95" s="34" t="s">
        <v>179</v>
      </c>
      <c r="E95" s="33"/>
      <c r="F95" s="23" t="s">
        <v>4</v>
      </c>
      <c r="G95" s="20">
        <v>1</v>
      </c>
      <c r="H95" s="25">
        <f t="shared" si="21"/>
        <v>1550</v>
      </c>
      <c r="I95" s="24">
        <f t="shared" si="0"/>
        <v>1.6891891891891893</v>
      </c>
    </row>
    <row r="96" spans="2:9" ht="15.75" customHeight="1">
      <c r="B96" s="57" t="s">
        <v>180</v>
      </c>
      <c r="C96" s="33"/>
      <c r="D96" s="32" t="s">
        <v>181</v>
      </c>
      <c r="E96" s="33"/>
      <c r="F96" s="23" t="s">
        <v>5</v>
      </c>
      <c r="G96" s="20">
        <v>2</v>
      </c>
      <c r="H96" s="25">
        <f t="shared" si="21"/>
        <v>310</v>
      </c>
      <c r="I96" s="24">
        <f t="shared" si="0"/>
        <v>0.33783783783783783</v>
      </c>
    </row>
    <row r="97" spans="2:9" ht="15.75" customHeight="1">
      <c r="B97" s="57" t="s">
        <v>182</v>
      </c>
      <c r="C97" s="33"/>
      <c r="D97" s="32" t="s">
        <v>27</v>
      </c>
      <c r="E97" s="33"/>
      <c r="F97" s="23" t="s">
        <v>5</v>
      </c>
      <c r="G97" s="20">
        <v>2</v>
      </c>
      <c r="H97" s="25">
        <f t="shared" ref="H97:H99" si="22">IF(F97="A1",($H$3*$H$8)/G97,IF(F97="A",($H$4*$H$8)/G97,IF(F97="B",($H$5*$H$8)/G97,IF(F97="C",($H$6*$H$8)/G97))))</f>
        <v>310</v>
      </c>
      <c r="I97" s="24">
        <f t="shared" si="0"/>
        <v>0.33783783783783783</v>
      </c>
    </row>
    <row r="98" spans="2:9" ht="15.75" customHeight="1">
      <c r="B98" s="57" t="s">
        <v>183</v>
      </c>
      <c r="C98" s="33"/>
      <c r="D98" s="32" t="s">
        <v>184</v>
      </c>
      <c r="E98" s="33"/>
      <c r="F98" s="23" t="s">
        <v>5</v>
      </c>
      <c r="G98" s="20">
        <v>2</v>
      </c>
      <c r="H98" s="25">
        <f t="shared" si="22"/>
        <v>310</v>
      </c>
      <c r="I98" s="24">
        <f t="shared" si="0"/>
        <v>0.33783783783783783</v>
      </c>
    </row>
    <row r="99" spans="2:9" ht="15.75" customHeight="1">
      <c r="B99" s="57" t="s">
        <v>185</v>
      </c>
      <c r="C99" s="33"/>
      <c r="D99" s="34" t="s">
        <v>186</v>
      </c>
      <c r="E99" s="33"/>
      <c r="F99" s="23" t="s">
        <v>5</v>
      </c>
      <c r="G99" s="20">
        <v>2</v>
      </c>
      <c r="H99" s="25">
        <f t="shared" si="22"/>
        <v>310</v>
      </c>
      <c r="I99" s="24">
        <f t="shared" si="0"/>
        <v>0.33783783783783783</v>
      </c>
    </row>
    <row r="100" spans="2:9" ht="15.75" customHeight="1">
      <c r="B100" s="57" t="s">
        <v>187</v>
      </c>
      <c r="C100" s="33"/>
      <c r="D100" s="32" t="s">
        <v>188</v>
      </c>
      <c r="E100" s="33"/>
      <c r="F100" s="23" t="s">
        <v>5</v>
      </c>
      <c r="G100" s="20">
        <v>2</v>
      </c>
      <c r="H100" s="25">
        <f t="shared" ref="H100:H104" si="23">IF(F100="A1",($H$8/G100)*$H$3,IF(F100="A",($H$8/G100)*$H$4,IF(F100="B",($H$8/G100)*$H$5,IF(F100="C",($H$8/G100)*$H$6))))</f>
        <v>310</v>
      </c>
      <c r="I100" s="24">
        <f t="shared" si="0"/>
        <v>0.33783783783783783</v>
      </c>
    </row>
    <row r="101" spans="2:9" ht="15.75" customHeight="1">
      <c r="B101" s="57" t="s">
        <v>189</v>
      </c>
      <c r="C101" s="33"/>
      <c r="D101" s="32" t="s">
        <v>190</v>
      </c>
      <c r="E101" s="33"/>
      <c r="F101" s="23" t="s">
        <v>5</v>
      </c>
      <c r="G101" s="20">
        <v>2</v>
      </c>
      <c r="H101" s="25">
        <f t="shared" si="23"/>
        <v>310</v>
      </c>
      <c r="I101" s="24">
        <f t="shared" si="0"/>
        <v>0.33783783783783783</v>
      </c>
    </row>
    <row r="102" spans="2:9" ht="15.75" customHeight="1">
      <c r="B102" s="57" t="s">
        <v>191</v>
      </c>
      <c r="C102" s="33"/>
      <c r="D102" s="32" t="s">
        <v>192</v>
      </c>
      <c r="E102" s="33"/>
      <c r="F102" s="23" t="s">
        <v>5</v>
      </c>
      <c r="G102" s="20">
        <v>2</v>
      </c>
      <c r="H102" s="25">
        <f t="shared" si="23"/>
        <v>310</v>
      </c>
      <c r="I102" s="24">
        <f t="shared" si="0"/>
        <v>0.33783783783783783</v>
      </c>
    </row>
    <row r="103" spans="2:9" ht="15.75" customHeight="1">
      <c r="B103" s="57" t="s">
        <v>193</v>
      </c>
      <c r="C103" s="33"/>
      <c r="D103" s="32" t="s">
        <v>194</v>
      </c>
      <c r="E103" s="33"/>
      <c r="F103" s="23" t="s">
        <v>5</v>
      </c>
      <c r="G103" s="20">
        <v>2</v>
      </c>
      <c r="H103" s="25">
        <f t="shared" si="23"/>
        <v>310</v>
      </c>
      <c r="I103" s="24">
        <f t="shared" si="0"/>
        <v>0.33783783783783783</v>
      </c>
    </row>
    <row r="104" spans="2:9" ht="15.75" customHeight="1">
      <c r="B104" s="57" t="s">
        <v>195</v>
      </c>
      <c r="C104" s="33"/>
      <c r="D104" s="32" t="s">
        <v>196</v>
      </c>
      <c r="E104" s="33"/>
      <c r="F104" s="23" t="s">
        <v>5</v>
      </c>
      <c r="G104" s="20">
        <v>2</v>
      </c>
      <c r="H104" s="25">
        <f t="shared" si="23"/>
        <v>310</v>
      </c>
      <c r="I104" s="24">
        <f t="shared" si="0"/>
        <v>0.33783783783783783</v>
      </c>
    </row>
    <row r="105" spans="2:9" ht="15.75" customHeight="1">
      <c r="B105" s="57" t="s">
        <v>197</v>
      </c>
      <c r="C105" s="33"/>
      <c r="D105" s="32" t="s">
        <v>198</v>
      </c>
      <c r="E105" s="33"/>
      <c r="F105" s="23" t="s">
        <v>5</v>
      </c>
      <c r="G105" s="20">
        <v>2</v>
      </c>
      <c r="H105" s="25">
        <f t="shared" ref="H105:H106" si="24">IF(F105="A1",($H$3*$H$8)/G105,IF(F105="A",($H$4*$H$8)/G105,IF(F105="B",($H$5*$H$8)/G105,IF(F105="C",($H$6*$H$8)/G105))))</f>
        <v>310</v>
      </c>
      <c r="I105" s="24">
        <f t="shared" si="0"/>
        <v>0.33783783783783783</v>
      </c>
    </row>
    <row r="106" spans="2:9" ht="15.75" customHeight="1">
      <c r="B106" s="57" t="s">
        <v>199</v>
      </c>
      <c r="C106" s="33"/>
      <c r="D106" s="32" t="s">
        <v>200</v>
      </c>
      <c r="E106" s="33"/>
      <c r="F106" s="23" t="s">
        <v>5</v>
      </c>
      <c r="G106" s="20">
        <v>2</v>
      </c>
      <c r="H106" s="25">
        <f t="shared" si="24"/>
        <v>310</v>
      </c>
      <c r="I106" s="24">
        <f t="shared" si="0"/>
        <v>0.33783783783783783</v>
      </c>
    </row>
    <row r="107" spans="2:9" ht="15.75" customHeight="1">
      <c r="B107" s="56" t="s">
        <v>201</v>
      </c>
      <c r="C107" s="33"/>
      <c r="D107" s="32" t="s">
        <v>202</v>
      </c>
      <c r="E107" s="33"/>
      <c r="F107" s="23" t="s">
        <v>4</v>
      </c>
      <c r="G107" s="20">
        <v>1</v>
      </c>
      <c r="H107" s="25">
        <f>IF(F107="A1",($H$8/G107)*$H$3,IF(F107="A",($H$8/G107)*$H$4,IF(F107="B",($H$8/G107)*$H$5,IF(F107="C",($H$8/G107)*$H$6))))</f>
        <v>1550</v>
      </c>
      <c r="I107" s="24">
        <f t="shared" si="0"/>
        <v>1.6891891891891893</v>
      </c>
    </row>
    <row r="108" spans="2:9" ht="15.75" customHeight="1">
      <c r="B108" s="57" t="s">
        <v>203</v>
      </c>
      <c r="C108" s="33"/>
      <c r="D108" s="34" t="s">
        <v>204</v>
      </c>
      <c r="E108" s="33"/>
      <c r="F108" s="23" t="s">
        <v>5</v>
      </c>
      <c r="G108" s="20">
        <v>2</v>
      </c>
      <c r="H108" s="25">
        <f t="shared" ref="H108:H111" si="25">IF(F108="A1",($H$3*$H$8)/G108,IF(F108="A",($H$4*$H$8)/G108,IF(F108="B",($H$5*$H$8)/G108,IF(F108="C",($H$6*$H$8)/G108))))</f>
        <v>310</v>
      </c>
      <c r="I108" s="24">
        <f t="shared" si="0"/>
        <v>0.33783783783783783</v>
      </c>
    </row>
    <row r="109" spans="2:9" ht="15.75" customHeight="1">
      <c r="B109" s="57" t="s">
        <v>205</v>
      </c>
      <c r="C109" s="33"/>
      <c r="D109" s="32" t="s">
        <v>206</v>
      </c>
      <c r="E109" s="33"/>
      <c r="F109" s="23" t="s">
        <v>5</v>
      </c>
      <c r="G109" s="20">
        <v>2</v>
      </c>
      <c r="H109" s="25">
        <f t="shared" si="25"/>
        <v>310</v>
      </c>
      <c r="I109" s="24">
        <f t="shared" si="0"/>
        <v>0.33783783783783783</v>
      </c>
    </row>
    <row r="110" spans="2:9" ht="15.75" customHeight="1">
      <c r="B110" s="57" t="s">
        <v>207</v>
      </c>
      <c r="C110" s="33"/>
      <c r="D110" s="32" t="s">
        <v>208</v>
      </c>
      <c r="E110" s="33"/>
      <c r="F110" s="23" t="s">
        <v>5</v>
      </c>
      <c r="G110" s="20">
        <v>2</v>
      </c>
      <c r="H110" s="25">
        <f t="shared" si="25"/>
        <v>310</v>
      </c>
      <c r="I110" s="24">
        <f t="shared" si="0"/>
        <v>0.33783783783783783</v>
      </c>
    </row>
    <row r="111" spans="2:9" ht="15.75" customHeight="1">
      <c r="B111" s="57" t="s">
        <v>209</v>
      </c>
      <c r="C111" s="33"/>
      <c r="D111" s="32" t="s">
        <v>210</v>
      </c>
      <c r="E111" s="33"/>
      <c r="F111" s="23" t="s">
        <v>5</v>
      </c>
      <c r="G111" s="20">
        <v>2</v>
      </c>
      <c r="H111" s="25">
        <f t="shared" si="25"/>
        <v>310</v>
      </c>
      <c r="I111" s="24">
        <f t="shared" si="0"/>
        <v>0.33783783783783783</v>
      </c>
    </row>
    <row r="112" spans="2:9" ht="15.75" customHeight="1">
      <c r="B112" s="57" t="s">
        <v>211</v>
      </c>
      <c r="C112" s="33"/>
      <c r="D112" s="34" t="s">
        <v>212</v>
      </c>
      <c r="E112" s="33"/>
      <c r="F112" s="23" t="s">
        <v>1</v>
      </c>
      <c r="G112" s="20">
        <v>1</v>
      </c>
      <c r="H112" s="25">
        <f>IF(F112="A1",($H$8/G112)*$H$3,IF(F112="A",($H$8/G112)*$H$4,IF(F112="B",($H$8/G112)*$H$5,IF(F112="C",($H$8/G112)*$H$6))))</f>
        <v>4650</v>
      </c>
      <c r="I112" s="24">
        <f t="shared" si="0"/>
        <v>5.0675675675675675</v>
      </c>
    </row>
    <row r="113" spans="2:9" ht="15.75" customHeight="1">
      <c r="B113" s="57" t="s">
        <v>213</v>
      </c>
      <c r="C113" s="33"/>
      <c r="D113" s="34" t="s">
        <v>214</v>
      </c>
      <c r="E113" s="33"/>
      <c r="F113" s="23" t="s">
        <v>5</v>
      </c>
      <c r="G113" s="20">
        <v>2</v>
      </c>
      <c r="H113" s="25">
        <f>IF(F113="A1",($H$3*$H$8)/G113,IF(F113="A",($H$4*$H$8)/G113,IF(F113="B",($H$5*$H$8)/G113,IF(F113="C",($H$6*$H$8)/G113))))</f>
        <v>310</v>
      </c>
      <c r="I113" s="24">
        <f t="shared" si="0"/>
        <v>0.33783783783783783</v>
      </c>
    </row>
    <row r="114" spans="2:9" ht="15.75" customHeight="1">
      <c r="B114" s="57" t="s">
        <v>215</v>
      </c>
      <c r="C114" s="33"/>
      <c r="D114" s="32" t="s">
        <v>216</v>
      </c>
      <c r="E114" s="33"/>
      <c r="F114" s="23" t="s">
        <v>5</v>
      </c>
      <c r="G114" s="20">
        <v>2</v>
      </c>
      <c r="H114" s="25">
        <f t="shared" ref="H114:H117" si="26">IF(F114="A1",($H$8/G114)*$H$3,IF(F114="A",($H$8/G114)*$H$4,IF(F114="B",($H$8/G114)*$H$5,IF(F114="C",($H$8/G114)*$H$6))))</f>
        <v>310</v>
      </c>
      <c r="I114" s="24">
        <f t="shared" si="0"/>
        <v>0.33783783783783783</v>
      </c>
    </row>
    <row r="115" spans="2:9" ht="15.75" customHeight="1">
      <c r="B115" s="57" t="s">
        <v>217</v>
      </c>
      <c r="C115" s="33"/>
      <c r="D115" s="34" t="s">
        <v>218</v>
      </c>
      <c r="E115" s="33"/>
      <c r="F115" s="23" t="s">
        <v>5</v>
      </c>
      <c r="G115" s="20">
        <v>2</v>
      </c>
      <c r="H115" s="25">
        <f t="shared" si="26"/>
        <v>310</v>
      </c>
      <c r="I115" s="24">
        <f t="shared" si="0"/>
        <v>0.33783783783783783</v>
      </c>
    </row>
    <row r="116" spans="2:9" ht="15.75" customHeight="1">
      <c r="B116" s="56" t="s">
        <v>219</v>
      </c>
      <c r="C116" s="33"/>
      <c r="D116" s="32" t="s">
        <v>220</v>
      </c>
      <c r="E116" s="33"/>
      <c r="F116" s="23" t="s">
        <v>4</v>
      </c>
      <c r="G116" s="20">
        <v>1</v>
      </c>
      <c r="H116" s="25">
        <f t="shared" si="26"/>
        <v>1550</v>
      </c>
      <c r="I116" s="24">
        <f t="shared" si="0"/>
        <v>1.6891891891891893</v>
      </c>
    </row>
    <row r="117" spans="2:9" ht="15.75" customHeight="1">
      <c r="B117" s="57" t="s">
        <v>221</v>
      </c>
      <c r="C117" s="33"/>
      <c r="D117" s="34" t="s">
        <v>222</v>
      </c>
      <c r="E117" s="33"/>
      <c r="F117" s="23" t="s">
        <v>5</v>
      </c>
      <c r="G117" s="20">
        <v>2</v>
      </c>
      <c r="H117" s="25">
        <f t="shared" si="26"/>
        <v>310</v>
      </c>
      <c r="I117" s="24">
        <f t="shared" si="0"/>
        <v>0.33783783783783783</v>
      </c>
    </row>
    <row r="118" spans="2:9" ht="15.75" customHeight="1">
      <c r="B118" s="57" t="s">
        <v>223</v>
      </c>
      <c r="C118" s="33"/>
      <c r="D118" s="34" t="s">
        <v>224</v>
      </c>
      <c r="E118" s="33"/>
      <c r="F118" s="23" t="s">
        <v>5</v>
      </c>
      <c r="G118" s="20">
        <v>2</v>
      </c>
      <c r="H118" s="25">
        <f>IF(F118="A1",($H$3*$H$8)/G118,IF(F118="A",($H$4*$H$8)/G118,IF(F118="B",($H$5*$H$8)/G118,IF(F118="C",($H$6*$H$8)/G118))))</f>
        <v>310</v>
      </c>
      <c r="I118" s="24">
        <f t="shared" si="0"/>
        <v>0.33783783783783783</v>
      </c>
    </row>
    <row r="119" spans="2:9" ht="15.75" customHeight="1">
      <c r="B119" s="56" t="s">
        <v>225</v>
      </c>
      <c r="C119" s="33"/>
      <c r="D119" s="34" t="s">
        <v>226</v>
      </c>
      <c r="E119" s="33"/>
      <c r="F119" s="23" t="s">
        <v>3</v>
      </c>
      <c r="G119" s="20">
        <v>1</v>
      </c>
      <c r="H119" s="25">
        <f t="shared" ref="H119:H120" si="27">IF(F119="A1",($H$8/G119)*$H$3,IF(F119="A",($H$8/G119)*$H$4,IF(F119="B",($H$8/G119)*$H$5,IF(F119="C",($H$8/G119)*$H$6))))</f>
        <v>3100</v>
      </c>
      <c r="I119" s="24">
        <f t="shared" si="0"/>
        <v>3.3783783783783785</v>
      </c>
    </row>
    <row r="120" spans="2:9" ht="15.75" customHeight="1">
      <c r="B120" s="56" t="s">
        <v>227</v>
      </c>
      <c r="C120" s="33"/>
      <c r="D120" s="32" t="s">
        <v>228</v>
      </c>
      <c r="E120" s="33"/>
      <c r="F120" s="23" t="s">
        <v>4</v>
      </c>
      <c r="G120" s="20">
        <v>1</v>
      </c>
      <c r="H120" s="25">
        <f t="shared" si="27"/>
        <v>1550</v>
      </c>
      <c r="I120" s="24">
        <f t="shared" si="0"/>
        <v>1.6891891891891893</v>
      </c>
    </row>
    <row r="121" spans="2:9" ht="15.75" customHeight="1">
      <c r="B121" s="57" t="s">
        <v>229</v>
      </c>
      <c r="C121" s="33"/>
      <c r="D121" s="32" t="s">
        <v>27</v>
      </c>
      <c r="E121" s="33"/>
      <c r="F121" s="23" t="s">
        <v>5</v>
      </c>
      <c r="G121" s="20">
        <v>2</v>
      </c>
      <c r="H121" s="25">
        <f>IF(F121="A1",($H$3*$H$8)/G121,IF(F121="A",($H$4*$H$8)/G121,IF(F121="B",($H$5*$H$8)/G121,IF(F121="C",($H$6*$H$8)/G121))))</f>
        <v>310</v>
      </c>
      <c r="I121" s="24">
        <f t="shared" si="0"/>
        <v>0.33783783783783783</v>
      </c>
    </row>
    <row r="122" spans="2:9" ht="15.75" customHeight="1"/>
    <row r="123" spans="2:9" ht="15.75" customHeight="1">
      <c r="B123" s="60" t="s">
        <v>230</v>
      </c>
      <c r="C123" s="61"/>
      <c r="D123" s="61"/>
      <c r="E123" s="61"/>
      <c r="F123" s="61"/>
      <c r="G123" s="61"/>
      <c r="H123" s="61"/>
      <c r="I123" s="62"/>
    </row>
    <row r="124" spans="2:9" ht="15.75" customHeight="1">
      <c r="B124" s="63"/>
      <c r="C124" s="64"/>
      <c r="D124" s="64"/>
      <c r="E124" s="64"/>
      <c r="F124" s="64"/>
      <c r="G124" s="64"/>
      <c r="H124" s="64"/>
      <c r="I124" s="65"/>
    </row>
    <row r="125" spans="2:9" ht="15.75" customHeight="1">
      <c r="B125" s="63" t="s">
        <v>231</v>
      </c>
      <c r="C125" s="64"/>
      <c r="D125" s="64" t="s">
        <v>241</v>
      </c>
      <c r="E125" s="64"/>
      <c r="F125" s="64"/>
      <c r="G125" s="64"/>
      <c r="H125" s="64"/>
      <c r="I125" s="65"/>
    </row>
    <row r="126" spans="2:9" ht="15.75" customHeight="1">
      <c r="B126" s="63" t="s">
        <v>232</v>
      </c>
      <c r="C126" s="64"/>
      <c r="D126" s="64" t="s">
        <v>242</v>
      </c>
      <c r="E126" s="64"/>
      <c r="F126" s="64"/>
      <c r="G126" s="64"/>
      <c r="H126" s="64"/>
      <c r="I126" s="65"/>
    </row>
    <row r="127" spans="2:9" ht="15.75" customHeight="1">
      <c r="B127" s="63" t="s">
        <v>233</v>
      </c>
      <c r="C127" s="64"/>
      <c r="D127" s="64" t="s">
        <v>234</v>
      </c>
      <c r="E127" s="64"/>
      <c r="F127" s="64"/>
      <c r="G127" s="66"/>
      <c r="H127" s="66"/>
      <c r="I127" s="67"/>
    </row>
    <row r="128" spans="2:9" ht="15.75" customHeight="1">
      <c r="B128" s="63" t="s">
        <v>235</v>
      </c>
      <c r="C128" s="64"/>
      <c r="D128" s="64" t="s">
        <v>236</v>
      </c>
      <c r="E128" s="64"/>
      <c r="F128" s="64"/>
      <c r="G128" s="66"/>
      <c r="H128" s="66"/>
      <c r="I128" s="67"/>
    </row>
    <row r="129" spans="2:9" ht="15.75" customHeight="1">
      <c r="B129" s="63" t="s">
        <v>237</v>
      </c>
      <c r="C129" s="64"/>
      <c r="D129" s="64" t="s">
        <v>238</v>
      </c>
      <c r="E129" s="64"/>
      <c r="F129" s="64"/>
      <c r="G129" s="64"/>
      <c r="H129" s="64"/>
      <c r="I129" s="65"/>
    </row>
    <row r="130" spans="2:9" ht="15.75" customHeight="1">
      <c r="B130" s="63" t="s">
        <v>239</v>
      </c>
      <c r="C130" s="64"/>
      <c r="D130" s="64" t="s">
        <v>238</v>
      </c>
      <c r="E130" s="64"/>
      <c r="F130" s="64"/>
      <c r="G130" s="64"/>
      <c r="H130" s="64"/>
      <c r="I130" s="65"/>
    </row>
    <row r="131" spans="2:9" ht="15.75" customHeight="1">
      <c r="B131" s="68" t="s">
        <v>240</v>
      </c>
      <c r="C131" s="69"/>
      <c r="D131" s="69" t="s">
        <v>238</v>
      </c>
      <c r="E131" s="69"/>
      <c r="F131" s="69"/>
      <c r="G131" s="69"/>
      <c r="H131" s="69"/>
      <c r="I131" s="70"/>
    </row>
    <row r="132" spans="2:9" ht="15.75" customHeight="1"/>
    <row r="133" spans="2:9" ht="15.75" customHeight="1"/>
    <row r="134" spans="2:9" ht="15.75" customHeight="1"/>
    <row r="135" spans="2:9" ht="15.75" customHeight="1"/>
    <row r="136" spans="2:9" ht="15.75" customHeight="1"/>
    <row r="137" spans="2:9" ht="15.75" customHeight="1"/>
    <row r="138" spans="2:9" ht="15.75" customHeight="1"/>
    <row r="139" spans="2:9" ht="15.75" customHeight="1"/>
    <row r="140" spans="2:9" ht="15.75" customHeight="1"/>
    <row r="141" spans="2:9" ht="15.75" customHeight="1"/>
    <row r="142" spans="2:9" ht="15.75" customHeight="1"/>
    <row r="143" spans="2:9" ht="15.75" customHeight="1"/>
    <row r="144" spans="2: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</sheetData>
  <mergeCells count="224">
    <mergeCell ref="B95:C95"/>
    <mergeCell ref="D95:E95"/>
    <mergeCell ref="B96:C96"/>
    <mergeCell ref="D96:E96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84:C84"/>
    <mergeCell ref="D79:E79"/>
    <mergeCell ref="D80:E80"/>
    <mergeCell ref="D81:E81"/>
    <mergeCell ref="D82:E82"/>
    <mergeCell ref="D83:E83"/>
    <mergeCell ref="D84:E84"/>
    <mergeCell ref="D85:E85"/>
    <mergeCell ref="B85:C85"/>
    <mergeCell ref="D109:E109"/>
    <mergeCell ref="D110:E110"/>
    <mergeCell ref="D111:E111"/>
    <mergeCell ref="D112:E112"/>
    <mergeCell ref="D113:E113"/>
    <mergeCell ref="D114:E114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B73:C73"/>
    <mergeCell ref="B74:C74"/>
    <mergeCell ref="B75:C75"/>
    <mergeCell ref="B76:C76"/>
    <mergeCell ref="B77:C77"/>
    <mergeCell ref="D72:E72"/>
    <mergeCell ref="D73:E73"/>
    <mergeCell ref="D74:E74"/>
    <mergeCell ref="D75:E75"/>
    <mergeCell ref="D107:E107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07:C107"/>
    <mergeCell ref="B108:C108"/>
    <mergeCell ref="B109:C109"/>
    <mergeCell ref="B110:C110"/>
    <mergeCell ref="B111:C111"/>
    <mergeCell ref="B112:C112"/>
    <mergeCell ref="B113:C113"/>
    <mergeCell ref="D115:E115"/>
    <mergeCell ref="D116:E116"/>
    <mergeCell ref="D117:E117"/>
    <mergeCell ref="D118:E118"/>
    <mergeCell ref="D119:E119"/>
    <mergeCell ref="D120:E120"/>
    <mergeCell ref="D121:E121"/>
    <mergeCell ref="D108:E108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  <mergeCell ref="B64:C64"/>
    <mergeCell ref="B65:C65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D76:E76"/>
    <mergeCell ref="D77:E77"/>
    <mergeCell ref="D78:E78"/>
    <mergeCell ref="B78:C78"/>
    <mergeCell ref="B79:C79"/>
    <mergeCell ref="B80:C80"/>
    <mergeCell ref="B81:C81"/>
    <mergeCell ref="B82:C82"/>
    <mergeCell ref="B83:C83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4:C44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B35:C35"/>
    <mergeCell ref="B36:C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39:E39"/>
    <mergeCell ref="B40:C40"/>
    <mergeCell ref="D40:E40"/>
    <mergeCell ref="B41:C41"/>
    <mergeCell ref="D41:E41"/>
    <mergeCell ref="D42:E42"/>
    <mergeCell ref="B42:C42"/>
    <mergeCell ref="B43:C43"/>
    <mergeCell ref="D27:E27"/>
    <mergeCell ref="B27:C27"/>
    <mergeCell ref="B28:C28"/>
    <mergeCell ref="B29:C29"/>
    <mergeCell ref="B30:C30"/>
    <mergeCell ref="B31:C31"/>
    <mergeCell ref="B32:C32"/>
    <mergeCell ref="B33:C33"/>
    <mergeCell ref="B34:C34"/>
    <mergeCell ref="D20:E20"/>
    <mergeCell ref="B20:C20"/>
    <mergeCell ref="B21:C21"/>
    <mergeCell ref="B22:C22"/>
    <mergeCell ref="B23:C23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73:H92">
    <cfRule type="colorScale" priority="5">
      <colorScale>
        <cfvo type="formula" val="A62"/>
        <cfvo type="formula" val="A"/>
        <cfvo type="formula" val="B"/>
        <color rgb="FFFF7128"/>
        <color rgb="FFFFEB84"/>
        <color rgb="FF63BE7B"/>
      </colorScale>
    </cfRule>
  </conditionalFormatting>
  <conditionalFormatting sqref="H73:H92">
    <cfRule type="colorScale" priority="6">
      <colorScale>
        <cfvo type="formula" val="A62"/>
        <cfvo type="formula" val="A"/>
        <cfvo type="formula" val="B"/>
        <color rgb="FFC2D69B"/>
        <color rgb="FFD99594"/>
        <color rgb="FFFFDE78"/>
      </colorScale>
    </cfRule>
  </conditionalFormatting>
  <conditionalFormatting sqref="H93:H106">
    <cfRule type="colorScale" priority="7">
      <colorScale>
        <cfvo type="formula" val="A38"/>
        <cfvo type="formula" val="A"/>
        <cfvo type="formula" val="B"/>
        <color rgb="FFC2D69B"/>
        <color rgb="FFD99594"/>
        <color rgb="FFFFDE78"/>
      </colorScale>
    </cfRule>
  </conditionalFormatting>
  <conditionalFormatting sqref="H107:H111">
    <cfRule type="colorScale" priority="8">
      <colorScale>
        <cfvo type="formula" val="A53"/>
        <cfvo type="formula" val="A"/>
        <cfvo type="formula" val="B"/>
        <color rgb="FFC2D69B"/>
        <color rgb="FFD99594"/>
        <color rgb="FFFFDE78"/>
      </colorScale>
    </cfRule>
  </conditionalFormatting>
  <conditionalFormatting sqref="H107:H111">
    <cfRule type="colorScale" priority="9">
      <colorScale>
        <cfvo type="formula" val="A16"/>
        <cfvo type="formula" val="A"/>
        <cfvo type="formula" val="B"/>
        <color rgb="FFFF7128"/>
        <color rgb="FFFFEB84"/>
        <color rgb="FF63BE7B"/>
      </colorScale>
    </cfRule>
  </conditionalFormatting>
  <conditionalFormatting sqref="H112">
    <cfRule type="colorScale" priority="10">
      <colorScale>
        <cfvo type="formula" val="A59"/>
        <cfvo type="formula" val="A"/>
        <cfvo type="formula" val="B"/>
        <color rgb="FFC2D69B"/>
        <color rgb="FFD99594"/>
        <color rgb="FFFFDE78"/>
      </colorScale>
    </cfRule>
  </conditionalFormatting>
  <conditionalFormatting sqref="H112">
    <cfRule type="colorScale" priority="11">
      <colorScale>
        <cfvo type="formula" val="A22"/>
        <cfvo type="formula" val="A"/>
        <cfvo type="formula" val="B"/>
        <color rgb="FFFF7128"/>
        <color rgb="FFFFEB84"/>
        <color rgb="FF63BE7B"/>
      </colorScale>
    </cfRule>
  </conditionalFormatting>
  <conditionalFormatting sqref="H113:H121">
    <cfRule type="colorScale" priority="12">
      <colorScale>
        <cfvo type="formula" val="A63"/>
        <cfvo type="formula" val="A"/>
        <cfvo type="formula" val="B"/>
        <color rgb="FFC2D69B"/>
        <color rgb="FFD99594"/>
        <color rgb="FFFFDE78"/>
      </colorScale>
    </cfRule>
  </conditionalFormatting>
  <conditionalFormatting sqref="H113:H121">
    <cfRule type="colorScale" priority="13">
      <colorScale>
        <cfvo type="formula" val="A26"/>
        <cfvo type="formula" val="A"/>
        <cfvo type="formula" val="B"/>
        <color rgb="FFFF7128"/>
        <color rgb="FFFFEB84"/>
        <color rgb="FF63BE7B"/>
      </colorScale>
    </cfRule>
  </conditionalFormatting>
  <conditionalFormatting sqref="H33 H28">
    <cfRule type="colorScale" priority="14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1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62">
    <cfRule type="colorScale" priority="16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17">
      <colorScale>
        <cfvo type="formula" val="A69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18">
      <colorScale>
        <cfvo type="formula" val="A80"/>
        <cfvo type="formula" val="A"/>
        <cfvo type="formula" val="B"/>
        <color rgb="FFFF7128"/>
        <color rgb="FFFFEB84"/>
        <color rgb="FF63BE7B"/>
      </colorScale>
    </cfRule>
  </conditionalFormatting>
  <conditionalFormatting sqref="H57">
    <cfRule type="colorScale" priority="19">
      <colorScale>
        <cfvo type="formula" val="A2"/>
        <cfvo type="formula" val="A"/>
        <cfvo type="formula" val="B"/>
        <color rgb="FFFF7128"/>
        <color rgb="FFFFEB84"/>
        <color rgb="FF63BE7B"/>
      </colorScale>
    </cfRule>
  </conditionalFormatting>
  <conditionalFormatting sqref="H66">
    <cfRule type="colorScale" priority="20">
      <colorScale>
        <cfvo type="formula" val="A11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21">
      <colorScale>
        <cfvo type="formula" val="A68"/>
        <cfvo type="formula" val="A"/>
        <cfvo type="formula" val="B"/>
        <color rgb="FFFF7128"/>
        <color rgb="FFFFEB84"/>
        <color rgb="FF63BE7B"/>
      </colorScale>
    </cfRule>
  </conditionalFormatting>
  <conditionalFormatting sqref="H59">
    <cfRule type="colorScale" priority="22">
      <colorScale>
        <cfvo type="formula" val="A7"/>
        <cfvo type="formula" val="A"/>
        <cfvo type="formula" val="B"/>
        <color rgb="FFFF7128"/>
        <color rgb="FFFFEB84"/>
        <color rgb="FF63BE7B"/>
      </colorScale>
    </cfRule>
  </conditionalFormatting>
  <conditionalFormatting sqref="H56">
    <cfRule type="colorScale" priority="23">
      <colorScale>
        <cfvo type="formula" val="A83"/>
        <cfvo type="formula" val="A"/>
        <cfvo type="formula" val="B"/>
        <color rgb="FFFF7128"/>
        <color rgb="FFFFEB84"/>
        <color rgb="FF63BE7B"/>
      </colorScale>
    </cfRule>
  </conditionalFormatting>
  <conditionalFormatting sqref="H58">
    <cfRule type="colorScale" priority="24">
      <colorScale>
        <cfvo type="formula" val="A5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25">
      <colorScale>
        <cfvo type="formula" val="A72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26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27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28">
      <colorScale>
        <cfvo type="formula" val="A8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92">
    <cfRule type="cellIs" dxfId="55" priority="29" operator="equal">
      <formula>"""A1"""</formula>
    </cfRule>
  </conditionalFormatting>
  <conditionalFormatting sqref="H13:H56 H60:H61 H63:H65 H67:H92">
    <cfRule type="expression" dxfId="54" priority="30">
      <formula>H13="C"</formula>
    </cfRule>
  </conditionalFormatting>
  <conditionalFormatting sqref="H13:H56 H60:H61 H63:H65 H67:H92">
    <cfRule type="expression" dxfId="53" priority="31">
      <formula>H13="C"</formula>
    </cfRule>
  </conditionalFormatting>
  <conditionalFormatting sqref="H13:H56 H60:H61 H63:H65 H67:H92">
    <cfRule type="expression" dxfId="52" priority="32">
      <formula>H13="B"</formula>
    </cfRule>
  </conditionalFormatting>
  <conditionalFormatting sqref="H13:H56 H60:H61 H63:H65 H67:H92">
    <cfRule type="expression" dxfId="51" priority="33">
      <formula>H13="A"</formula>
    </cfRule>
  </conditionalFormatting>
  <conditionalFormatting sqref="H13:H56 H60:H61 H63:H65 H67:H92">
    <cfRule type="expression" dxfId="50" priority="34">
      <formula>H13="A1"</formula>
    </cfRule>
  </conditionalFormatting>
  <conditionalFormatting sqref="H13:H15 H17:H18 H21:H28 H30:H32 H34 H36:H42 H45:H47 H49:H55 H60:H61 H63:H65 H67:H72">
    <cfRule type="colorScale" priority="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56 H60:H61 H63:H65 H67:H72">
    <cfRule type="colorScale" priority="3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9" priority="37" operator="equal">
      <formula>"""A1"""</formula>
    </cfRule>
  </conditionalFormatting>
  <conditionalFormatting sqref="H14">
    <cfRule type="expression" dxfId="48" priority="38">
      <formula>H14="C"</formula>
    </cfRule>
  </conditionalFormatting>
  <conditionalFormatting sqref="H14">
    <cfRule type="expression" dxfId="47" priority="39">
      <formula>H14="C"</formula>
    </cfRule>
  </conditionalFormatting>
  <conditionalFormatting sqref="H14">
    <cfRule type="expression" dxfId="46" priority="40">
      <formula>H14="B"</formula>
    </cfRule>
  </conditionalFormatting>
  <conditionalFormatting sqref="H14">
    <cfRule type="expression" dxfId="45" priority="41">
      <formula>H14="A"</formula>
    </cfRule>
  </conditionalFormatting>
  <conditionalFormatting sqref="H14">
    <cfRule type="expression" dxfId="44" priority="42">
      <formula>H14="A1"</formula>
    </cfRule>
  </conditionalFormatting>
  <conditionalFormatting sqref="H14">
    <cfRule type="colorScale" priority="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4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43" priority="45" operator="equal">
      <formula>"""A1"""</formula>
    </cfRule>
  </conditionalFormatting>
  <conditionalFormatting sqref="H15">
    <cfRule type="expression" dxfId="42" priority="46">
      <formula>H15="C"</formula>
    </cfRule>
  </conditionalFormatting>
  <conditionalFormatting sqref="H15">
    <cfRule type="expression" dxfId="41" priority="47">
      <formula>H15="C"</formula>
    </cfRule>
  </conditionalFormatting>
  <conditionalFormatting sqref="H15">
    <cfRule type="expression" dxfId="40" priority="48">
      <formula>H15="B"</formula>
    </cfRule>
  </conditionalFormatting>
  <conditionalFormatting sqref="H15">
    <cfRule type="expression" dxfId="39" priority="49">
      <formula>H15="A"</formula>
    </cfRule>
  </conditionalFormatting>
  <conditionalFormatting sqref="H15">
    <cfRule type="expression" dxfId="38" priority="50">
      <formula>H15="A1"</formula>
    </cfRule>
  </conditionalFormatting>
  <conditionalFormatting sqref="H15">
    <cfRule type="colorScale" priority="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2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7" priority="53" operator="equal">
      <formula>"""A1"""</formula>
    </cfRule>
  </conditionalFormatting>
  <conditionalFormatting sqref="H18">
    <cfRule type="expression" dxfId="36" priority="54">
      <formula>H18="C"</formula>
    </cfRule>
  </conditionalFormatting>
  <conditionalFormatting sqref="H18">
    <cfRule type="expression" dxfId="35" priority="55">
      <formula>H18="C"</formula>
    </cfRule>
  </conditionalFormatting>
  <conditionalFormatting sqref="H18">
    <cfRule type="expression" dxfId="34" priority="56">
      <formula>H18="B"</formula>
    </cfRule>
  </conditionalFormatting>
  <conditionalFormatting sqref="H18">
    <cfRule type="expression" dxfId="33" priority="57">
      <formula>H18="A"</formula>
    </cfRule>
  </conditionalFormatting>
  <conditionalFormatting sqref="H18">
    <cfRule type="expression" dxfId="32" priority="58">
      <formula>H18="A1"</formula>
    </cfRule>
  </conditionalFormatting>
  <conditionalFormatting sqref="H18">
    <cfRule type="colorScale" priority="5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60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31" priority="61" operator="equal">
      <formula>"""A1"""</formula>
    </cfRule>
  </conditionalFormatting>
  <conditionalFormatting sqref="H21">
    <cfRule type="expression" dxfId="30" priority="62">
      <formula>H21="C"</formula>
    </cfRule>
  </conditionalFormatting>
  <conditionalFormatting sqref="H21">
    <cfRule type="expression" dxfId="29" priority="63">
      <formula>H21="C"</formula>
    </cfRule>
  </conditionalFormatting>
  <conditionalFormatting sqref="H21">
    <cfRule type="expression" dxfId="28" priority="64">
      <formula>H21="B"</formula>
    </cfRule>
  </conditionalFormatting>
  <conditionalFormatting sqref="H21">
    <cfRule type="expression" dxfId="27" priority="65">
      <formula>H21="A"</formula>
    </cfRule>
  </conditionalFormatting>
  <conditionalFormatting sqref="H21">
    <cfRule type="expression" dxfId="26" priority="66">
      <formula>H21="A1"</formula>
    </cfRule>
  </conditionalFormatting>
  <conditionalFormatting sqref="H21">
    <cfRule type="colorScale" priority="6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68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25" priority="69" operator="equal">
      <formula>"""A1"""</formula>
    </cfRule>
  </conditionalFormatting>
  <conditionalFormatting sqref="H22">
    <cfRule type="expression" dxfId="24" priority="70">
      <formula>H22="C"</formula>
    </cfRule>
  </conditionalFormatting>
  <conditionalFormatting sqref="H22">
    <cfRule type="expression" dxfId="23" priority="71">
      <formula>H22="C"</formula>
    </cfRule>
  </conditionalFormatting>
  <conditionalFormatting sqref="H22">
    <cfRule type="expression" dxfId="22" priority="72">
      <formula>H22="B"</formula>
    </cfRule>
  </conditionalFormatting>
  <conditionalFormatting sqref="H22">
    <cfRule type="expression" dxfId="21" priority="73">
      <formula>H22="A"</formula>
    </cfRule>
  </conditionalFormatting>
  <conditionalFormatting sqref="H22">
    <cfRule type="expression" dxfId="20" priority="74">
      <formula>H22="A1"</formula>
    </cfRule>
  </conditionalFormatting>
  <conditionalFormatting sqref="H22">
    <cfRule type="colorScale" priority="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7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9" priority="77" operator="equal">
      <formula>"""A1"""</formula>
    </cfRule>
  </conditionalFormatting>
  <conditionalFormatting sqref="H23">
    <cfRule type="expression" dxfId="18" priority="78">
      <formula>H23="C"</formula>
    </cfRule>
  </conditionalFormatting>
  <conditionalFormatting sqref="H23">
    <cfRule type="expression" dxfId="17" priority="79">
      <formula>H23="C"</formula>
    </cfRule>
  </conditionalFormatting>
  <conditionalFormatting sqref="H23">
    <cfRule type="expression" dxfId="16" priority="80">
      <formula>H23="B"</formula>
    </cfRule>
  </conditionalFormatting>
  <conditionalFormatting sqref="H23">
    <cfRule type="expression" dxfId="15" priority="81">
      <formula>H23="A"</formula>
    </cfRule>
  </conditionalFormatting>
  <conditionalFormatting sqref="H23">
    <cfRule type="expression" dxfId="14" priority="82">
      <formula>H23="A1"</formula>
    </cfRule>
  </conditionalFormatting>
  <conditionalFormatting sqref="H23">
    <cfRule type="colorScale" priority="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84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121 F132:F422">
    <cfRule type="expression" dxfId="13" priority="85">
      <formula>F13="C"</formula>
    </cfRule>
  </conditionalFormatting>
  <conditionalFormatting sqref="F13:F121 F132:F422">
    <cfRule type="expression" dxfId="12" priority="86">
      <formula>F13="B"</formula>
    </cfRule>
  </conditionalFormatting>
  <conditionalFormatting sqref="F13:F121 F132:F422">
    <cfRule type="expression" dxfId="11" priority="87">
      <formula>F13="A"</formula>
    </cfRule>
  </conditionalFormatting>
  <conditionalFormatting sqref="F13:F121 F132:F422">
    <cfRule type="expression" dxfId="10" priority="88">
      <formula>F13="A1"</formula>
    </cfRule>
  </conditionalFormatting>
  <conditionalFormatting sqref="H57:H59 H62 H66 H93:H121">
    <cfRule type="cellIs" dxfId="9" priority="89" operator="equal">
      <formula>"""A1"""</formula>
    </cfRule>
  </conditionalFormatting>
  <conditionalFormatting sqref="H57:H59 H62 H66 H93:H121">
    <cfRule type="expression" dxfId="8" priority="90">
      <formula>H57="C"</formula>
    </cfRule>
  </conditionalFormatting>
  <conditionalFormatting sqref="H57:H59 H62 H66 H93:H121">
    <cfRule type="expression" dxfId="7" priority="91">
      <formula>H57="C"</formula>
    </cfRule>
  </conditionalFormatting>
  <conditionalFormatting sqref="H57:H59 H62 H66 H93:H121">
    <cfRule type="expression" dxfId="6" priority="92">
      <formula>H57="B"</formula>
    </cfRule>
  </conditionalFormatting>
  <conditionalFormatting sqref="H57:H59 H62 H66 H93:H121">
    <cfRule type="expression" dxfId="5" priority="93">
      <formula>H57="A"</formula>
    </cfRule>
  </conditionalFormatting>
  <conditionalFormatting sqref="H57:H59 H62 H66 H93:H121">
    <cfRule type="expression" dxfId="4" priority="94">
      <formula>H57="A1"</formula>
    </cfRule>
  </conditionalFormatting>
  <conditionalFormatting sqref="H93:H106">
    <cfRule type="colorScale" priority="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57:H59 H62 H66">
    <cfRule type="colorScale" priority="96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23:F131">
    <cfRule type="expression" dxfId="3" priority="1">
      <formula>F123="C"</formula>
    </cfRule>
  </conditionalFormatting>
  <conditionalFormatting sqref="F123:F131">
    <cfRule type="expression" dxfId="2" priority="2">
      <formula>F123="B"</formula>
    </cfRule>
  </conditionalFormatting>
  <conditionalFormatting sqref="F123:F131">
    <cfRule type="expression" dxfId="1" priority="3">
      <formula>F123="A"</formula>
    </cfRule>
  </conditionalFormatting>
  <conditionalFormatting sqref="F123:F131">
    <cfRule type="expression" dxfId="0" priority="4">
      <formula>F123="A1"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2022-05-30T00:14:52Z</dcterms:modified>
</cp:coreProperties>
</file>