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hsedmF8aJnV8nynks3V81vy7omnA=="/>
    </ext>
  </extLst>
</workbook>
</file>

<file path=xl/calcChain.xml><?xml version="1.0" encoding="utf-8"?>
<calcChain xmlns="http://schemas.openxmlformats.org/spreadsheetml/2006/main">
  <c r="H118" i="1" l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" i="1"/>
  <c r="I117" i="1" s="1"/>
  <c r="I22" i="1" l="1"/>
  <c r="I28" i="1"/>
  <c r="I34" i="1"/>
  <c r="I46" i="1"/>
  <c r="I52" i="1"/>
  <c r="I58" i="1"/>
  <c r="I64" i="1"/>
  <c r="I70" i="1"/>
  <c r="I76" i="1"/>
  <c r="I82" i="1"/>
  <c r="I88" i="1"/>
  <c r="I94" i="1"/>
  <c r="I100" i="1"/>
  <c r="I106" i="1"/>
  <c r="I112" i="1"/>
  <c r="I118" i="1"/>
  <c r="I40" i="1"/>
  <c r="I16" i="1"/>
  <c r="I13" i="1"/>
  <c r="I19" i="1"/>
  <c r="I25" i="1"/>
  <c r="I31" i="1"/>
  <c r="I37" i="1"/>
  <c r="I43" i="1"/>
  <c r="I49" i="1"/>
  <c r="I55" i="1"/>
  <c r="I61" i="1"/>
  <c r="I67" i="1"/>
  <c r="I73" i="1"/>
  <c r="I79" i="1"/>
  <c r="I85" i="1"/>
  <c r="I91" i="1"/>
  <c r="I97" i="1"/>
  <c r="I103" i="1"/>
  <c r="I109" i="1"/>
  <c r="I115" i="1"/>
  <c r="I14" i="1"/>
  <c r="I17" i="1"/>
  <c r="I20" i="1"/>
  <c r="I23" i="1"/>
  <c r="I26" i="1"/>
  <c r="I29" i="1"/>
  <c r="I32" i="1"/>
  <c r="I35" i="1"/>
  <c r="I38" i="1"/>
  <c r="I41" i="1"/>
  <c r="I44" i="1"/>
  <c r="I47" i="1"/>
  <c r="I50" i="1"/>
  <c r="I53" i="1"/>
  <c r="I56" i="1"/>
  <c r="I59" i="1"/>
  <c r="I62" i="1"/>
  <c r="I65" i="1"/>
  <c r="I68" i="1"/>
  <c r="I71" i="1"/>
  <c r="I74" i="1"/>
  <c r="I77" i="1"/>
  <c r="I80" i="1"/>
  <c r="I83" i="1"/>
  <c r="I86" i="1"/>
  <c r="I89" i="1"/>
  <c r="I92" i="1"/>
  <c r="I95" i="1"/>
  <c r="I98" i="1"/>
  <c r="I101" i="1"/>
  <c r="I104" i="1"/>
  <c r="I107" i="1"/>
  <c r="I110" i="1"/>
  <c r="I113" i="1"/>
  <c r="I116" i="1"/>
  <c r="I15" i="1"/>
  <c r="I18" i="1"/>
  <c r="I21" i="1"/>
  <c r="I24" i="1"/>
  <c r="I27" i="1"/>
  <c r="I30" i="1"/>
  <c r="I33" i="1"/>
  <c r="I36" i="1"/>
  <c r="I39" i="1"/>
  <c r="I42" i="1"/>
  <c r="I45" i="1"/>
  <c r="I48" i="1"/>
  <c r="I51" i="1"/>
  <c r="I54" i="1"/>
  <c r="I57" i="1"/>
  <c r="I60" i="1"/>
  <c r="I63" i="1"/>
  <c r="I66" i="1"/>
  <c r="I69" i="1"/>
  <c r="I72" i="1"/>
  <c r="I75" i="1"/>
  <c r="I78" i="1"/>
  <c r="I81" i="1"/>
  <c r="I84" i="1"/>
  <c r="I87" i="1"/>
  <c r="I90" i="1"/>
  <c r="I93" i="1"/>
  <c r="I96" i="1"/>
  <c r="I99" i="1"/>
  <c r="I102" i="1"/>
  <c r="I105" i="1"/>
  <c r="I108" i="1"/>
  <c r="I111" i="1"/>
  <c r="I114" i="1"/>
</calcChain>
</file>

<file path=xl/sharedStrings.xml><?xml version="1.0" encoding="utf-8"?>
<sst xmlns="http://schemas.openxmlformats.org/spreadsheetml/2006/main" count="351" uniqueCount="230">
  <si>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</si>
  <si>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</si>
  <si>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</si>
  <si>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</si>
  <si>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</si>
  <si>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</si>
  <si>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</si>
  <si>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</si>
  <si>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</si>
  <si>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COLEGAS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</si>
  <si>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</si>
  <si>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</si>
  <si>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</si>
  <si>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</si>
  <si>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</si>
  <si>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</si>
  <si>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</si>
  <si>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</si>
  <si>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Alessandro Delarissa</t>
  </si>
  <si>
    <t>Noivo</t>
  </si>
  <si>
    <t>Alexandre Tigano</t>
  </si>
  <si>
    <t>Segurança da boate</t>
  </si>
  <si>
    <t>Alisson Silvestre</t>
  </si>
  <si>
    <t>Black Power 1</t>
  </si>
  <si>
    <t>Álvaro Gomes</t>
  </si>
  <si>
    <t>Antônio Baccili (pastor)</t>
  </si>
  <si>
    <t>Amélia Bittencourt</t>
  </si>
  <si>
    <t>Dona Esmeralda</t>
  </si>
  <si>
    <t>Anderson Damaceno</t>
  </si>
  <si>
    <t>Frentista</t>
  </si>
  <si>
    <t>Anderson Meneses</t>
  </si>
  <si>
    <t>Integrante da Orquestra</t>
  </si>
  <si>
    <t>Andrea Bergantin</t>
  </si>
  <si>
    <t>Mãe do noivo</t>
  </si>
  <si>
    <t>Anna Ludmilla</t>
  </si>
  <si>
    <t>Mãe de Israel (programa de auditório)</t>
  </si>
  <si>
    <t>Antonio Crivelaro</t>
  </si>
  <si>
    <t>Guarda rodoviário</t>
  </si>
  <si>
    <t>Antônio Destro</t>
  </si>
  <si>
    <t>Político comício (as Antonio Destro)</t>
  </si>
  <si>
    <t>António S. Lopes</t>
  </si>
  <si>
    <t>Guarda argentino (as António Lopes)</t>
  </si>
  <si>
    <t>Ariel Goldenberg</t>
  </si>
  <si>
    <t>Stalone</t>
  </si>
  <si>
    <t>Beatriz Tragtenberg</t>
  </si>
  <si>
    <t>Dona Noêmia</t>
  </si>
  <si>
    <t>Beto Coville</t>
  </si>
  <si>
    <t>Rodrigo Avelino (programa de auditório)</t>
  </si>
  <si>
    <t>Bibba Chuqui</t>
  </si>
  <si>
    <t>Convidada (casamento) (as Biba Chuqui)</t>
  </si>
  <si>
    <t>Breno Viola</t>
  </si>
  <si>
    <t>Márcio</t>
  </si>
  <si>
    <t>Bruna Lopes</t>
  </si>
  <si>
    <t>Amante do pai de Stalone</t>
  </si>
  <si>
    <t>Camila Cardinalli</t>
  </si>
  <si>
    <t>Irmã do Márcio 1</t>
  </si>
  <si>
    <t>Carlos Miola</t>
  </si>
  <si>
    <t>Gustavo Novaski (repórter)</t>
  </si>
  <si>
    <t>Christiano Cochrane</t>
  </si>
  <si>
    <t>Otávio Galvão (âncora do jornal)</t>
  </si>
  <si>
    <t>Cleber Simão</t>
  </si>
  <si>
    <t>Black Power 2</t>
  </si>
  <si>
    <t>Daniel Sansotta</t>
  </si>
  <si>
    <t>Dançarino de tango</t>
  </si>
  <si>
    <t>Daniel Torres</t>
  </si>
  <si>
    <t>César Birindelli (caixa loja de conveniência)</t>
  </si>
  <si>
    <t>Daniela Galli</t>
  </si>
  <si>
    <t>Letícia Nobell (apresentadora)</t>
  </si>
  <si>
    <t>Daniele Valente</t>
  </si>
  <si>
    <t>Elisa Gigli (âncora do jornal)</t>
  </si>
  <si>
    <t>Deto Montenegro</t>
  </si>
  <si>
    <t>Agente Souza</t>
  </si>
  <si>
    <t>Edmar Pereira</t>
  </si>
  <si>
    <t>Elder Torres</t>
  </si>
  <si>
    <t>Copeiro argentino</t>
  </si>
  <si>
    <t>Emerson Araújo</t>
  </si>
  <si>
    <t>Segurança da boate 2</t>
  </si>
  <si>
    <t>Erick Barbie</t>
  </si>
  <si>
    <t>Fabio Floreano</t>
  </si>
  <si>
    <t>Felipe Caczan</t>
  </si>
  <si>
    <t>Professor de música</t>
  </si>
  <si>
    <t>Fernanda Couto</t>
  </si>
  <si>
    <t>Renata (psiquiatra)</t>
  </si>
  <si>
    <t>Fernanda Galvão</t>
  </si>
  <si>
    <t>Cantora (casamento)</t>
  </si>
  <si>
    <t>Flávio Queiroz</t>
  </si>
  <si>
    <t>Chefe dos escoteiros (as Flavio Queiroz)</t>
  </si>
  <si>
    <t>Gabriel Justo</t>
  </si>
  <si>
    <t>Menino (casa humilde)</t>
  </si>
  <si>
    <t>Gabriel Tarifa</t>
  </si>
  <si>
    <t>Menino do ônibus</t>
  </si>
  <si>
    <t>Germano Pereira</t>
  </si>
  <si>
    <t>Mario T. Peixoto (policial rodoviário)</t>
  </si>
  <si>
    <t>Giulia de Souza Merigo</t>
  </si>
  <si>
    <t>Assistente Jazilma (as Giulia Merigo)</t>
  </si>
  <si>
    <t>Guilherme Machado</t>
  </si>
  <si>
    <t>Israel (programa de auditório)</t>
  </si>
  <si>
    <t>Héctor Pace</t>
  </si>
  <si>
    <t>Comandante argentino (as Hector Pace)</t>
  </si>
  <si>
    <t>Hércules Gomes</t>
  </si>
  <si>
    <t>Pianista 1</t>
  </si>
  <si>
    <t>Isabela Scaff</t>
  </si>
  <si>
    <t>Irmã do Márcio 2</t>
  </si>
  <si>
    <t>Ivan Ezquerré</t>
  </si>
  <si>
    <t>Taxista argentino (as Iván Esquerre)</t>
  </si>
  <si>
    <t>Jacy Leme</t>
  </si>
  <si>
    <t>Atendente do brechó</t>
  </si>
  <si>
    <t>João Firmino de Souza</t>
  </si>
  <si>
    <t>Pai da noiva</t>
  </si>
  <si>
    <t>João Moraes</t>
  </si>
  <si>
    <t>Surfista (as João Moraes 'Joe')</t>
  </si>
  <si>
    <t>João Victor Escudero</t>
  </si>
  <si>
    <t>Menino (posto de gasolina)</t>
  </si>
  <si>
    <t>João Zambuzi</t>
  </si>
  <si>
    <t>José Eduardo de Lazari</t>
  </si>
  <si>
    <t>Integrante da banda de J. Peron</t>
  </si>
  <si>
    <t>José Francisco Lolli</t>
  </si>
  <si>
    <t>Jota Peron</t>
  </si>
  <si>
    <t>Cover do Raul Seixas (as J. Peron)</t>
  </si>
  <si>
    <t>Juliana Di Grazia</t>
  </si>
  <si>
    <t>Mulher no ônibus</t>
  </si>
  <si>
    <t>Juliana Didone</t>
  </si>
  <si>
    <t>Patrícia Guerra (repórter)</t>
  </si>
  <si>
    <t>Kahuê Galani</t>
  </si>
  <si>
    <t>Black Power 3</t>
  </si>
  <si>
    <t>Karla Baptista</t>
  </si>
  <si>
    <t>Stalone bebê</t>
  </si>
  <si>
    <t>Kleber Fabiano</t>
  </si>
  <si>
    <t>Leandro Palhardes</t>
  </si>
  <si>
    <t>Stalone 10 anos</t>
  </si>
  <si>
    <t>Leonardo Miggiorin</t>
  </si>
  <si>
    <t>Agente Batatinha Ferrari</t>
  </si>
  <si>
    <t>Lima Duarte</t>
  </si>
  <si>
    <t>Arlindo</t>
  </si>
  <si>
    <t>Marcelo Galvão</t>
  </si>
  <si>
    <t>Agente Naval</t>
  </si>
  <si>
    <t>Marco Borin</t>
  </si>
  <si>
    <t>Caixa da mercearia</t>
  </si>
  <si>
    <t>Marco Luque</t>
  </si>
  <si>
    <t>Simple Jack</t>
  </si>
  <si>
    <t>Maria Eduarda Camargo</t>
  </si>
  <si>
    <t>Menina do banheiro</t>
  </si>
  <si>
    <t>Marina D'Elia</t>
  </si>
  <si>
    <t>Irmã do Márcio 3 (as Marina Delia)</t>
  </si>
  <si>
    <t>Marina Maurer</t>
  </si>
  <si>
    <t>Caixa do brechó</t>
  </si>
  <si>
    <t>Martin Viaggio</t>
  </si>
  <si>
    <t>Senhor com jornal na Argentina</t>
  </si>
  <si>
    <t>Matheus da Silva</t>
  </si>
  <si>
    <t>Márcio 12 anos</t>
  </si>
  <si>
    <t>Maytê Piragibe</t>
  </si>
  <si>
    <t>Sheula (mulher do pescador)</t>
  </si>
  <si>
    <t>Monaliza Marchi</t>
  </si>
  <si>
    <t>Mãe do Stallone</t>
  </si>
  <si>
    <t>Nancy Souza</t>
  </si>
  <si>
    <t>Mãe da noiva</t>
  </si>
  <si>
    <t>Natal Gouveia</t>
  </si>
  <si>
    <t>Balonista</t>
  </si>
  <si>
    <t>Nathalia Sullivan</t>
  </si>
  <si>
    <t>Noiva</t>
  </si>
  <si>
    <t>Neusa Romano</t>
  </si>
  <si>
    <t>Cantora do Comício</t>
  </si>
  <si>
    <t>Nill Marcondes</t>
  </si>
  <si>
    <t>Atendente da lanchonete</t>
  </si>
  <si>
    <t>Omar Villazán</t>
  </si>
  <si>
    <t>Caminhoneiro argentino</t>
  </si>
  <si>
    <t>Orquestra Soul Boogie</t>
  </si>
  <si>
    <t>Banda do casamento</t>
  </si>
  <si>
    <t>Oswaldo Lot</t>
  </si>
  <si>
    <t>Agente Joel Bica</t>
  </si>
  <si>
    <t>Otávio Mesquita</t>
  </si>
  <si>
    <t>Dr. Vergueiro (programa de auditório)</t>
  </si>
  <si>
    <t>Paullo Rosa</t>
  </si>
  <si>
    <t>Pianista 2</t>
  </si>
  <si>
    <t>Pedro Urizzi</t>
  </si>
  <si>
    <t>Pai de Stalone</t>
  </si>
  <si>
    <t>Peterson Silva</t>
  </si>
  <si>
    <t>Reginaldo Venturini</t>
  </si>
  <si>
    <t>Richard Leão</t>
  </si>
  <si>
    <t>Rita Pokk</t>
  </si>
  <si>
    <t>Aninha</t>
  </si>
  <si>
    <t>Roberto Birindelli</t>
  </si>
  <si>
    <t>Maître argentino</t>
  </si>
  <si>
    <t>Rodrigo Raoni Silva Fraga</t>
  </si>
  <si>
    <t>Romilton Silva</t>
  </si>
  <si>
    <t>Rui Unas</t>
  </si>
  <si>
    <t>Agente Fonseca</t>
  </si>
  <si>
    <t>Sebastian Santoni</t>
  </si>
  <si>
    <t>Cartunista argentino</t>
  </si>
  <si>
    <t>Sharon Feldman</t>
  </si>
  <si>
    <t>Enfermeira 2</t>
  </si>
  <si>
    <t>Silvia Peixoto</t>
  </si>
  <si>
    <t>Mãe do Ônibus</t>
  </si>
  <si>
    <t>Simone Teider</t>
  </si>
  <si>
    <t>Garçonete (casamento)</t>
  </si>
  <si>
    <t>Stela Piva</t>
  </si>
  <si>
    <t>Enfermeira 1</t>
  </si>
  <si>
    <t>Tais Dittz</t>
  </si>
  <si>
    <t>Irmã do Marcio 4</t>
  </si>
  <si>
    <t>Theo Werneck</t>
  </si>
  <si>
    <t>Hércules (pescador)</t>
  </si>
  <si>
    <t>Theodoro Cochrane</t>
  </si>
  <si>
    <t>Recepcionista do motel</t>
  </si>
  <si>
    <t>Thereza Piffer</t>
  </si>
  <si>
    <t>Mãe (posto de gasolina)</t>
  </si>
  <si>
    <t>Thiago Lopes</t>
  </si>
  <si>
    <t>Black Power 4</t>
  </si>
  <si>
    <t>Thogun Teixeira</t>
  </si>
  <si>
    <t>Chefe do Setor Maior (as Thogun)</t>
  </si>
  <si>
    <t>Veronica Gonzales</t>
  </si>
  <si>
    <t>Dançarina de tango (as Verônica Gonzáles)</t>
  </si>
  <si>
    <t>Vicki Araujo</t>
  </si>
  <si>
    <t>Convidada do casamento</t>
  </si>
  <si>
    <t>Victoria Previde</t>
  </si>
  <si>
    <t>Aninha criança</t>
  </si>
  <si>
    <t>Vitória da Silva</t>
  </si>
  <si>
    <t>Little Joe</t>
  </si>
  <si>
    <t>Zeminian Show</t>
  </si>
  <si>
    <t>Grupo de dança (casamento)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</si>
  <si>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</si>
  <si>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</si>
  <si>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</si>
  <si>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</si>
  <si>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23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</si>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</sst>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FF0000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sz val="14"/>
      <color theme="1"/>
      <name val="Book Antiqua"/>
    </font>
    <font>
      <b/>
      <sz val="14"/>
      <color theme="1"/>
      <name val="Book Antiqua"/>
    </font>
    <font>
      <sz val="12"/>
      <color theme="1"/>
      <name val="Arial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68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12" fillId="0" borderId="35" xfId="0" applyFont="1" applyBorder="1" applyAlignment="1">
      <alignment horizontal="center"/>
    </xf>
    <xf numFmtId="0" fontId="12" fillId="0" borderId="36" xfId="0" applyFont="1" applyBorder="1"/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6" fillId="5" borderId="3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>
      <alignment vertical="center"/>
    </xf>
    <xf numFmtId="0" fontId="2" fillId="0" borderId="27" xfId="0" applyFont="1" applyBorder="1"/>
    <xf numFmtId="0" fontId="15" fillId="5" borderId="26" xfId="0" applyFont="1" applyFill="1" applyBorder="1" applyAlignment="1"/>
    <xf numFmtId="0" fontId="15" fillId="5" borderId="31" xfId="0" applyFont="1" applyFill="1" applyBorder="1" applyAlignment="1"/>
    <xf numFmtId="0" fontId="16" fillId="5" borderId="33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/>
    </xf>
    <xf numFmtId="0" fontId="16" fillId="5" borderId="33" xfId="0" applyFont="1" applyFill="1" applyBorder="1" applyAlignment="1">
      <alignment horizontal="left"/>
    </xf>
    <xf numFmtId="0" fontId="18" fillId="10" borderId="37" xfId="1" applyFont="1" applyFill="1" applyBorder="1" applyAlignment="1"/>
    <xf numFmtId="0" fontId="19" fillId="10" borderId="38" xfId="1" applyFont="1" applyFill="1" applyBorder="1" applyAlignment="1"/>
    <xf numFmtId="0" fontId="19" fillId="10" borderId="39" xfId="1" applyFont="1" applyFill="1" applyBorder="1" applyAlignment="1"/>
    <xf numFmtId="0" fontId="19" fillId="10" borderId="40" xfId="1" applyFont="1" applyFill="1" applyBorder="1" applyAlignment="1"/>
    <xf numFmtId="0" fontId="19" fillId="10" borderId="8" xfId="1" applyFont="1" applyFill="1" applyBorder="1" applyAlignment="1"/>
    <xf numFmtId="0" fontId="19" fillId="10" borderId="41" xfId="1" applyFont="1" applyFill="1" applyBorder="1" applyAlignment="1"/>
    <xf numFmtId="0" fontId="18" fillId="10" borderId="8" xfId="1" applyFont="1" applyFill="1" applyBorder="1" applyAlignment="1"/>
    <xf numFmtId="0" fontId="18" fillId="10" borderId="41" xfId="1" applyFont="1" applyFill="1" applyBorder="1" applyAlignment="1"/>
    <xf numFmtId="0" fontId="19" fillId="10" borderId="42" xfId="1" applyFont="1" applyFill="1" applyBorder="1" applyAlignment="1"/>
    <xf numFmtId="0" fontId="19" fillId="10" borderId="43" xfId="1" applyFont="1" applyFill="1" applyBorder="1" applyAlignment="1"/>
    <xf numFmtId="0" fontId="19" fillId="10" borderId="44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1"/>
  <sheetViews>
    <sheetView showGridLines="0" tabSelected="1" topLeftCell="A97" workbookViewId="0">
      <selection activeCell="K130" sqref="K130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3" t="s">
        <v>0</v>
      </c>
      <c r="H2" s="34"/>
    </row>
    <row r="3" spans="2:9" ht="15.75" customHeight="1">
      <c r="G3" s="1" t="s">
        <v>1</v>
      </c>
      <c r="H3" s="2">
        <v>15</v>
      </c>
    </row>
    <row r="4" spans="2:9" ht="15.75" customHeight="1">
      <c r="B4" s="35" t="s">
        <v>2</v>
      </c>
      <c r="C4" s="36"/>
      <c r="D4" s="37"/>
      <c r="E4" s="3"/>
      <c r="G4" s="4" t="s">
        <v>3</v>
      </c>
      <c r="H4" s="5">
        <v>10</v>
      </c>
    </row>
    <row r="5" spans="2:9" ht="15.75" customHeight="1">
      <c r="B5" s="38"/>
      <c r="C5" s="39"/>
      <c r="D5" s="40"/>
      <c r="E5" s="3"/>
      <c r="G5" s="6" t="s">
        <v>4</v>
      </c>
      <c r="H5" s="5">
        <v>5</v>
      </c>
    </row>
    <row r="6" spans="2:9" ht="15.75" customHeight="1">
      <c r="B6" s="41"/>
      <c r="C6" s="42"/>
      <c r="D6" s="43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2012</v>
      </c>
      <c r="G8" s="12" t="s">
        <v>7</v>
      </c>
      <c r="H8" s="13">
        <v>1</v>
      </c>
    </row>
    <row r="9" spans="2:9" ht="15.75">
      <c r="B9" s="14" t="s">
        <v>8</v>
      </c>
      <c r="C9" s="44" t="s">
        <v>9</v>
      </c>
      <c r="D9" s="45"/>
      <c r="E9" s="34"/>
      <c r="G9" s="15" t="s">
        <v>10</v>
      </c>
      <c r="H9" s="16">
        <f>SUM(H13:H1931)</f>
        <v>178</v>
      </c>
    </row>
    <row r="10" spans="2:9" ht="15.75" customHeight="1"/>
    <row r="11" spans="2:9" ht="18.75">
      <c r="B11" s="46" t="s">
        <v>11</v>
      </c>
      <c r="C11" s="45"/>
      <c r="D11" s="45"/>
      <c r="E11" s="45"/>
      <c r="F11" s="45"/>
      <c r="G11" s="45"/>
      <c r="H11" s="45"/>
      <c r="I11" s="34"/>
    </row>
    <row r="12" spans="2:9" ht="15.75">
      <c r="B12" s="47" t="s">
        <v>12</v>
      </c>
      <c r="C12" s="34"/>
      <c r="D12" s="48" t="s">
        <v>13</v>
      </c>
      <c r="E12" s="34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51" t="s">
        <v>18</v>
      </c>
      <c r="C13" s="50"/>
      <c r="D13" s="49" t="s">
        <v>19</v>
      </c>
      <c r="E13" s="50"/>
      <c r="F13" s="19" t="s">
        <v>5</v>
      </c>
      <c r="G13" s="20">
        <v>2</v>
      </c>
      <c r="H13" s="21">
        <f t="shared" ref="H13:H42" si="0">IF(F13="A1",($H$8/G13)*$H$3,IF(F13="A",($H$8/G13)*$H$4,IF(F13="B",($H$8/G13)*$H$5,IF(F13="C",($H$8/G13)*$H$6))))</f>
        <v>1</v>
      </c>
      <c r="I13" s="22">
        <f t="shared" ref="I13:I118" si="1">(H13/$H$9)*100</f>
        <v>0.5617977528089888</v>
      </c>
    </row>
    <row r="14" spans="2:9" ht="18.75">
      <c r="B14" s="52" t="s">
        <v>20</v>
      </c>
      <c r="C14" s="31"/>
      <c r="D14" s="32" t="s">
        <v>21</v>
      </c>
      <c r="E14" s="31"/>
      <c r="F14" s="19" t="s">
        <v>5</v>
      </c>
      <c r="G14" s="20">
        <v>2</v>
      </c>
      <c r="H14" s="21">
        <f t="shared" si="0"/>
        <v>1</v>
      </c>
      <c r="I14" s="23">
        <f t="shared" si="1"/>
        <v>0.5617977528089888</v>
      </c>
    </row>
    <row r="15" spans="2:9" ht="18.75">
      <c r="B15" s="52" t="s">
        <v>22</v>
      </c>
      <c r="C15" s="31"/>
      <c r="D15" s="30" t="s">
        <v>23</v>
      </c>
      <c r="E15" s="31"/>
      <c r="F15" s="19" t="s">
        <v>5</v>
      </c>
      <c r="G15" s="20">
        <v>2</v>
      </c>
      <c r="H15" s="21">
        <f t="shared" si="0"/>
        <v>1</v>
      </c>
      <c r="I15" s="23">
        <f t="shared" si="1"/>
        <v>0.5617977528089888</v>
      </c>
    </row>
    <row r="16" spans="2:9" ht="15.75" customHeight="1">
      <c r="B16" s="52" t="s">
        <v>24</v>
      </c>
      <c r="C16" s="31"/>
      <c r="D16" s="30" t="s">
        <v>25</v>
      </c>
      <c r="E16" s="31"/>
      <c r="F16" s="19" t="s">
        <v>5</v>
      </c>
      <c r="G16" s="20">
        <v>2</v>
      </c>
      <c r="H16" s="21">
        <f t="shared" si="0"/>
        <v>1</v>
      </c>
      <c r="I16" s="23">
        <f t="shared" si="1"/>
        <v>0.5617977528089888</v>
      </c>
    </row>
    <row r="17" spans="2:9" ht="18.75">
      <c r="B17" s="52" t="s">
        <v>26</v>
      </c>
      <c r="C17" s="31"/>
      <c r="D17" s="30" t="s">
        <v>27</v>
      </c>
      <c r="E17" s="31"/>
      <c r="F17" s="24" t="s">
        <v>4</v>
      </c>
      <c r="G17" s="20">
        <v>2</v>
      </c>
      <c r="H17" s="21">
        <f t="shared" si="0"/>
        <v>2.5</v>
      </c>
      <c r="I17" s="23">
        <f t="shared" si="1"/>
        <v>1.4044943820224718</v>
      </c>
    </row>
    <row r="18" spans="2:9" ht="18.75">
      <c r="B18" s="52" t="s">
        <v>28</v>
      </c>
      <c r="C18" s="31"/>
      <c r="D18" s="30" t="s">
        <v>29</v>
      </c>
      <c r="E18" s="31"/>
      <c r="F18" s="19" t="s">
        <v>5</v>
      </c>
      <c r="G18" s="20">
        <v>2</v>
      </c>
      <c r="H18" s="21">
        <f t="shared" si="0"/>
        <v>1</v>
      </c>
      <c r="I18" s="23">
        <f t="shared" si="1"/>
        <v>0.5617977528089888</v>
      </c>
    </row>
    <row r="19" spans="2:9" ht="15.75" customHeight="1">
      <c r="B19" s="52" t="s">
        <v>30</v>
      </c>
      <c r="C19" s="31"/>
      <c r="D19" s="32" t="s">
        <v>31</v>
      </c>
      <c r="E19" s="31"/>
      <c r="F19" s="19" t="s">
        <v>5</v>
      </c>
      <c r="G19" s="20">
        <v>2</v>
      </c>
      <c r="H19" s="21">
        <f t="shared" si="0"/>
        <v>1</v>
      </c>
      <c r="I19" s="23">
        <f t="shared" si="1"/>
        <v>0.5617977528089888</v>
      </c>
    </row>
    <row r="20" spans="2:9" ht="15.75" customHeight="1">
      <c r="B20" s="52" t="s">
        <v>32</v>
      </c>
      <c r="C20" s="31"/>
      <c r="D20" s="30" t="s">
        <v>33</v>
      </c>
      <c r="E20" s="31"/>
      <c r="F20" s="19" t="s">
        <v>5</v>
      </c>
      <c r="G20" s="20">
        <v>2</v>
      </c>
      <c r="H20" s="21">
        <f t="shared" si="0"/>
        <v>1</v>
      </c>
      <c r="I20" s="23">
        <f t="shared" si="1"/>
        <v>0.5617977528089888</v>
      </c>
    </row>
    <row r="21" spans="2:9" ht="18.75">
      <c r="B21" s="52" t="s">
        <v>34</v>
      </c>
      <c r="C21" s="31"/>
      <c r="D21" s="32" t="s">
        <v>35</v>
      </c>
      <c r="E21" s="31"/>
      <c r="F21" s="19" t="s">
        <v>5</v>
      </c>
      <c r="G21" s="20">
        <v>2</v>
      </c>
      <c r="H21" s="21">
        <f t="shared" si="0"/>
        <v>1</v>
      </c>
      <c r="I21" s="23">
        <f t="shared" si="1"/>
        <v>0.5617977528089888</v>
      </c>
    </row>
    <row r="22" spans="2:9" ht="18.75">
      <c r="B22" s="52" t="s">
        <v>36</v>
      </c>
      <c r="C22" s="31"/>
      <c r="D22" s="30" t="s">
        <v>37</v>
      </c>
      <c r="E22" s="31"/>
      <c r="F22" s="19" t="s">
        <v>5</v>
      </c>
      <c r="G22" s="20">
        <v>2</v>
      </c>
      <c r="H22" s="21">
        <f t="shared" si="0"/>
        <v>1</v>
      </c>
      <c r="I22" s="23">
        <f t="shared" si="1"/>
        <v>0.5617977528089888</v>
      </c>
    </row>
    <row r="23" spans="2:9" ht="18.75">
      <c r="B23" s="52" t="s">
        <v>38</v>
      </c>
      <c r="C23" s="31"/>
      <c r="D23" s="30" t="s">
        <v>39</v>
      </c>
      <c r="E23" s="31"/>
      <c r="F23" s="19" t="s">
        <v>5</v>
      </c>
      <c r="G23" s="20">
        <v>2</v>
      </c>
      <c r="H23" s="21">
        <f t="shared" si="0"/>
        <v>1</v>
      </c>
      <c r="I23" s="23">
        <f t="shared" si="1"/>
        <v>0.5617977528089888</v>
      </c>
    </row>
    <row r="24" spans="2:9" ht="15.75" customHeight="1">
      <c r="B24" s="52" t="s">
        <v>40</v>
      </c>
      <c r="C24" s="31"/>
      <c r="D24" s="30" t="s">
        <v>41</v>
      </c>
      <c r="E24" s="31"/>
      <c r="F24" s="19" t="s">
        <v>5</v>
      </c>
      <c r="G24" s="20">
        <v>2</v>
      </c>
      <c r="H24" s="21">
        <f t="shared" si="0"/>
        <v>1</v>
      </c>
      <c r="I24" s="23">
        <f t="shared" si="1"/>
        <v>0.5617977528089888</v>
      </c>
    </row>
    <row r="25" spans="2:9" ht="15.75" customHeight="1">
      <c r="B25" s="52" t="s">
        <v>42</v>
      </c>
      <c r="C25" s="31"/>
      <c r="D25" s="32" t="s">
        <v>43</v>
      </c>
      <c r="E25" s="31"/>
      <c r="F25" s="24" t="s">
        <v>1</v>
      </c>
      <c r="G25" s="20">
        <v>1</v>
      </c>
      <c r="H25" s="21">
        <f t="shared" si="0"/>
        <v>15</v>
      </c>
      <c r="I25" s="23">
        <f t="shared" si="1"/>
        <v>8.4269662921348321</v>
      </c>
    </row>
    <row r="26" spans="2:9" ht="15.75" customHeight="1">
      <c r="B26" s="52" t="s">
        <v>44</v>
      </c>
      <c r="C26" s="31"/>
      <c r="D26" s="32" t="s">
        <v>45</v>
      </c>
      <c r="E26" s="31"/>
      <c r="F26" s="19" t="s">
        <v>5</v>
      </c>
      <c r="G26" s="20">
        <v>2</v>
      </c>
      <c r="H26" s="21">
        <f t="shared" si="0"/>
        <v>1</v>
      </c>
      <c r="I26" s="23">
        <f t="shared" si="1"/>
        <v>0.5617977528089888</v>
      </c>
    </row>
    <row r="27" spans="2:9" ht="15.75" customHeight="1">
      <c r="B27" s="54" t="s">
        <v>46</v>
      </c>
      <c r="C27" s="31"/>
      <c r="D27" s="53" t="s">
        <v>47</v>
      </c>
      <c r="E27" s="31"/>
      <c r="F27" s="19" t="s">
        <v>5</v>
      </c>
      <c r="G27" s="20">
        <v>2</v>
      </c>
      <c r="H27" s="21">
        <f t="shared" si="0"/>
        <v>1</v>
      </c>
      <c r="I27" s="23">
        <f t="shared" si="1"/>
        <v>0.5617977528089888</v>
      </c>
    </row>
    <row r="28" spans="2:9" ht="15.75" customHeight="1">
      <c r="B28" s="52" t="s">
        <v>48</v>
      </c>
      <c r="C28" s="31"/>
      <c r="D28" s="32" t="s">
        <v>49</v>
      </c>
      <c r="E28" s="31"/>
      <c r="F28" s="19" t="s">
        <v>5</v>
      </c>
      <c r="G28" s="20">
        <v>2</v>
      </c>
      <c r="H28" s="21">
        <f t="shared" si="0"/>
        <v>1</v>
      </c>
      <c r="I28" s="23">
        <f t="shared" si="1"/>
        <v>0.5617977528089888</v>
      </c>
    </row>
    <row r="29" spans="2:9" ht="15.75" customHeight="1">
      <c r="B29" s="52" t="s">
        <v>50</v>
      </c>
      <c r="C29" s="31"/>
      <c r="D29" s="30" t="s">
        <v>51</v>
      </c>
      <c r="E29" s="31"/>
      <c r="F29" s="24" t="s">
        <v>1</v>
      </c>
      <c r="G29" s="20">
        <v>1</v>
      </c>
      <c r="H29" s="21">
        <f t="shared" si="0"/>
        <v>15</v>
      </c>
      <c r="I29" s="23">
        <f t="shared" si="1"/>
        <v>8.4269662921348321</v>
      </c>
    </row>
    <row r="30" spans="2:9" ht="15.75" customHeight="1">
      <c r="B30" s="52" t="s">
        <v>52</v>
      </c>
      <c r="C30" s="31"/>
      <c r="D30" s="30" t="s">
        <v>53</v>
      </c>
      <c r="E30" s="31"/>
      <c r="F30" s="19" t="s">
        <v>5</v>
      </c>
      <c r="G30" s="20">
        <v>2</v>
      </c>
      <c r="H30" s="21">
        <f t="shared" si="0"/>
        <v>1</v>
      </c>
      <c r="I30" s="23">
        <f t="shared" si="1"/>
        <v>0.5617977528089888</v>
      </c>
    </row>
    <row r="31" spans="2:9" ht="15.75" customHeight="1">
      <c r="B31" s="52" t="s">
        <v>54</v>
      </c>
      <c r="C31" s="31"/>
      <c r="D31" s="30" t="s">
        <v>55</v>
      </c>
      <c r="E31" s="31"/>
      <c r="F31" s="19" t="s">
        <v>5</v>
      </c>
      <c r="G31" s="20">
        <v>2</v>
      </c>
      <c r="H31" s="21">
        <f t="shared" si="0"/>
        <v>1</v>
      </c>
      <c r="I31" s="23">
        <f t="shared" si="1"/>
        <v>0.5617977528089888</v>
      </c>
    </row>
    <row r="32" spans="2:9" ht="15.75" customHeight="1">
      <c r="B32" s="52" t="s">
        <v>56</v>
      </c>
      <c r="C32" s="31"/>
      <c r="D32" s="30" t="s">
        <v>57</v>
      </c>
      <c r="E32" s="31"/>
      <c r="F32" s="19" t="s">
        <v>5</v>
      </c>
      <c r="G32" s="20">
        <v>2</v>
      </c>
      <c r="H32" s="21">
        <f t="shared" si="0"/>
        <v>1</v>
      </c>
      <c r="I32" s="23">
        <f t="shared" si="1"/>
        <v>0.5617977528089888</v>
      </c>
    </row>
    <row r="33" spans="2:9" ht="15.75" customHeight="1">
      <c r="B33" s="52" t="s">
        <v>58</v>
      </c>
      <c r="C33" s="31"/>
      <c r="D33" s="30" t="s">
        <v>59</v>
      </c>
      <c r="E33" s="31"/>
      <c r="F33" s="19" t="s">
        <v>5</v>
      </c>
      <c r="G33" s="20">
        <v>2</v>
      </c>
      <c r="H33" s="21">
        <f t="shared" si="0"/>
        <v>1</v>
      </c>
      <c r="I33" s="23">
        <f t="shared" si="1"/>
        <v>0.5617977528089888</v>
      </c>
    </row>
    <row r="34" spans="2:9" ht="15.75" customHeight="1">
      <c r="B34" s="52" t="s">
        <v>60</v>
      </c>
      <c r="C34" s="31"/>
      <c r="D34" s="30" t="s">
        <v>61</v>
      </c>
      <c r="E34" s="31"/>
      <c r="F34" s="19" t="s">
        <v>5</v>
      </c>
      <c r="G34" s="20">
        <v>2</v>
      </c>
      <c r="H34" s="21">
        <f t="shared" si="0"/>
        <v>1</v>
      </c>
      <c r="I34" s="23">
        <f t="shared" si="1"/>
        <v>0.5617977528089888</v>
      </c>
    </row>
    <row r="35" spans="2:9" ht="15.75" customHeight="1">
      <c r="B35" s="52" t="s">
        <v>62</v>
      </c>
      <c r="C35" s="31"/>
      <c r="D35" s="30" t="s">
        <v>63</v>
      </c>
      <c r="E35" s="31"/>
      <c r="F35" s="19" t="s">
        <v>5</v>
      </c>
      <c r="G35" s="20">
        <v>2</v>
      </c>
      <c r="H35" s="21">
        <f t="shared" si="0"/>
        <v>1</v>
      </c>
      <c r="I35" s="23">
        <f t="shared" si="1"/>
        <v>0.5617977528089888</v>
      </c>
    </row>
    <row r="36" spans="2:9" ht="15.75" customHeight="1">
      <c r="B36" s="52" t="s">
        <v>64</v>
      </c>
      <c r="C36" s="31"/>
      <c r="D36" s="32" t="s">
        <v>65</v>
      </c>
      <c r="E36" s="31"/>
      <c r="F36" s="19" t="s">
        <v>5</v>
      </c>
      <c r="G36" s="20">
        <v>2</v>
      </c>
      <c r="H36" s="21">
        <f t="shared" si="0"/>
        <v>1</v>
      </c>
      <c r="I36" s="23">
        <f t="shared" si="1"/>
        <v>0.5617977528089888</v>
      </c>
    </row>
    <row r="37" spans="2:9" ht="15.75" customHeight="1">
      <c r="B37" s="52" t="s">
        <v>66</v>
      </c>
      <c r="C37" s="31"/>
      <c r="D37" s="32" t="s">
        <v>67</v>
      </c>
      <c r="E37" s="31"/>
      <c r="F37" s="19" t="s">
        <v>5</v>
      </c>
      <c r="G37" s="20">
        <v>2</v>
      </c>
      <c r="H37" s="21">
        <f t="shared" si="0"/>
        <v>1</v>
      </c>
      <c r="I37" s="23">
        <f t="shared" si="1"/>
        <v>0.5617977528089888</v>
      </c>
    </row>
    <row r="38" spans="2:9" ht="15.75" customHeight="1">
      <c r="B38" s="52" t="s">
        <v>68</v>
      </c>
      <c r="C38" s="31"/>
      <c r="D38" s="32" t="s">
        <v>69</v>
      </c>
      <c r="E38" s="31"/>
      <c r="F38" s="19" t="s">
        <v>5</v>
      </c>
      <c r="G38" s="20">
        <v>2</v>
      </c>
      <c r="H38" s="21">
        <f t="shared" si="0"/>
        <v>1</v>
      </c>
      <c r="I38" s="23">
        <f t="shared" si="1"/>
        <v>0.5617977528089888</v>
      </c>
    </row>
    <row r="39" spans="2:9" ht="15.75" customHeight="1">
      <c r="B39" s="52" t="s">
        <v>70</v>
      </c>
      <c r="C39" s="31"/>
      <c r="D39" s="32" t="s">
        <v>71</v>
      </c>
      <c r="E39" s="31"/>
      <c r="F39" s="24" t="s">
        <v>3</v>
      </c>
      <c r="G39" s="20">
        <v>1</v>
      </c>
      <c r="H39" s="21">
        <f t="shared" si="0"/>
        <v>10</v>
      </c>
      <c r="I39" s="23">
        <f t="shared" si="1"/>
        <v>5.6179775280898872</v>
      </c>
    </row>
    <row r="40" spans="2:9" ht="15.75" customHeight="1">
      <c r="B40" s="52" t="s">
        <v>72</v>
      </c>
      <c r="C40" s="31"/>
      <c r="D40" s="30" t="s">
        <v>31</v>
      </c>
      <c r="E40" s="31"/>
      <c r="F40" s="19" t="s">
        <v>5</v>
      </c>
      <c r="G40" s="20">
        <v>2</v>
      </c>
      <c r="H40" s="21">
        <f t="shared" si="0"/>
        <v>1</v>
      </c>
      <c r="I40" s="23">
        <f t="shared" si="1"/>
        <v>0.5617977528089888</v>
      </c>
    </row>
    <row r="41" spans="2:9" ht="15.75" customHeight="1">
      <c r="B41" s="52" t="s">
        <v>73</v>
      </c>
      <c r="C41" s="31"/>
      <c r="D41" s="30" t="s">
        <v>74</v>
      </c>
      <c r="E41" s="31"/>
      <c r="F41" s="19" t="s">
        <v>5</v>
      </c>
      <c r="G41" s="20">
        <v>2</v>
      </c>
      <c r="H41" s="21">
        <f t="shared" si="0"/>
        <v>1</v>
      </c>
      <c r="I41" s="23">
        <f t="shared" si="1"/>
        <v>0.5617977528089888</v>
      </c>
    </row>
    <row r="42" spans="2:9" ht="15.75" customHeight="1">
      <c r="B42" s="52" t="s">
        <v>75</v>
      </c>
      <c r="C42" s="31"/>
      <c r="D42" s="30" t="s">
        <v>76</v>
      </c>
      <c r="E42" s="31"/>
      <c r="F42" s="19" t="s">
        <v>5</v>
      </c>
      <c r="G42" s="20">
        <v>2</v>
      </c>
      <c r="H42" s="21">
        <f t="shared" si="0"/>
        <v>1</v>
      </c>
      <c r="I42" s="23">
        <f t="shared" si="1"/>
        <v>0.5617977528089888</v>
      </c>
    </row>
    <row r="43" spans="2:9" ht="15.75" customHeight="1">
      <c r="B43" s="52" t="s">
        <v>77</v>
      </c>
      <c r="C43" s="31"/>
      <c r="D43" s="30" t="s">
        <v>31</v>
      </c>
      <c r="E43" s="31"/>
      <c r="F43" s="19" t="s">
        <v>5</v>
      </c>
      <c r="G43" s="20">
        <v>2</v>
      </c>
      <c r="H43" s="25">
        <f t="shared" ref="H43:H44" si="2">IF(F43="A1",($H$3*$H$8)/G43,IF(F43="A",($H$4*$H$8)/G43,IF(F43="B",($H$5*$H$8)/G43,IF(F43="C",($H$6*$H$8)/G43))))</f>
        <v>1</v>
      </c>
      <c r="I43" s="23">
        <f t="shared" si="1"/>
        <v>0.5617977528089888</v>
      </c>
    </row>
    <row r="44" spans="2:9" ht="15.75" customHeight="1">
      <c r="B44" s="52" t="s">
        <v>78</v>
      </c>
      <c r="C44" s="31"/>
      <c r="D44" s="30" t="s">
        <v>31</v>
      </c>
      <c r="E44" s="31"/>
      <c r="F44" s="19" t="s">
        <v>5</v>
      </c>
      <c r="G44" s="20">
        <v>2</v>
      </c>
      <c r="H44" s="25">
        <f t="shared" si="2"/>
        <v>1</v>
      </c>
      <c r="I44" s="23">
        <f t="shared" si="1"/>
        <v>0.5617977528089888</v>
      </c>
    </row>
    <row r="45" spans="2:9" ht="15.75" customHeight="1">
      <c r="B45" s="52" t="s">
        <v>79</v>
      </c>
      <c r="C45" s="31"/>
      <c r="D45" s="32" t="s">
        <v>80</v>
      </c>
      <c r="E45" s="31"/>
      <c r="F45" s="19" t="s">
        <v>5</v>
      </c>
      <c r="G45" s="20">
        <v>2</v>
      </c>
      <c r="H45" s="21">
        <f t="shared" ref="H45:H47" si="3">IF(F45="A1",($H$8/G45)*$H$3,IF(F45="A",($H$8/G45)*$H$4,IF(F45="B",($H$8/G45)*$H$5,IF(F45="C",($H$8/G45)*$H$6))))</f>
        <v>1</v>
      </c>
      <c r="I45" s="23">
        <f t="shared" si="1"/>
        <v>0.5617977528089888</v>
      </c>
    </row>
    <row r="46" spans="2:9" ht="15.75" customHeight="1">
      <c r="B46" s="52" t="s">
        <v>81</v>
      </c>
      <c r="C46" s="31"/>
      <c r="D46" s="30" t="s">
        <v>82</v>
      </c>
      <c r="E46" s="31"/>
      <c r="F46" s="19" t="s">
        <v>5</v>
      </c>
      <c r="G46" s="20">
        <v>2</v>
      </c>
      <c r="H46" s="21">
        <f t="shared" si="3"/>
        <v>1</v>
      </c>
      <c r="I46" s="23">
        <f t="shared" si="1"/>
        <v>0.5617977528089888</v>
      </c>
    </row>
    <row r="47" spans="2:9" ht="15.75" customHeight="1">
      <c r="B47" s="52" t="s">
        <v>83</v>
      </c>
      <c r="C47" s="31"/>
      <c r="D47" s="30" t="s">
        <v>84</v>
      </c>
      <c r="E47" s="31"/>
      <c r="F47" s="19" t="s">
        <v>5</v>
      </c>
      <c r="G47" s="20">
        <v>2</v>
      </c>
      <c r="H47" s="21">
        <f t="shared" si="3"/>
        <v>1</v>
      </c>
      <c r="I47" s="23">
        <f t="shared" si="1"/>
        <v>0.5617977528089888</v>
      </c>
    </row>
    <row r="48" spans="2:9" ht="15.75" customHeight="1">
      <c r="B48" s="52" t="s">
        <v>85</v>
      </c>
      <c r="C48" s="31"/>
      <c r="D48" s="30" t="s">
        <v>86</v>
      </c>
      <c r="E48" s="31"/>
      <c r="F48" s="19" t="s">
        <v>5</v>
      </c>
      <c r="G48" s="20">
        <v>2</v>
      </c>
      <c r="H48" s="25">
        <f>IF(F48="A1",($H$3*$H$8)/G48,IF(F48="A",($H$4*$H$8)/G48,IF(F48="B",($H$5*$H$8)/G48,IF(F48="C",($H$6*$H$8)/G48))))</f>
        <v>1</v>
      </c>
      <c r="I48" s="23">
        <f t="shared" si="1"/>
        <v>0.5617977528089888</v>
      </c>
    </row>
    <row r="49" spans="2:9" ht="15.75" customHeight="1">
      <c r="B49" s="52" t="s">
        <v>87</v>
      </c>
      <c r="C49" s="31"/>
      <c r="D49" s="30" t="s">
        <v>88</v>
      </c>
      <c r="E49" s="31"/>
      <c r="F49" s="19" t="s">
        <v>5</v>
      </c>
      <c r="G49" s="20">
        <v>2</v>
      </c>
      <c r="H49" s="21">
        <f t="shared" ref="H49:H55" si="4">IF(F49="A1",($H$8/G49)*$H$3,IF(F49="A",($H$8/G49)*$H$4,IF(F49="B",($H$8/G49)*$H$5,IF(F49="C",($H$8/G49)*$H$6))))</f>
        <v>1</v>
      </c>
      <c r="I49" s="23">
        <f t="shared" si="1"/>
        <v>0.5617977528089888</v>
      </c>
    </row>
    <row r="50" spans="2:9" ht="15.75" customHeight="1">
      <c r="B50" s="52" t="s">
        <v>89</v>
      </c>
      <c r="C50" s="31"/>
      <c r="D50" s="30" t="s">
        <v>90</v>
      </c>
      <c r="E50" s="31"/>
      <c r="F50" s="19" t="s">
        <v>5</v>
      </c>
      <c r="G50" s="20">
        <v>2</v>
      </c>
      <c r="H50" s="21">
        <f t="shared" si="4"/>
        <v>1</v>
      </c>
      <c r="I50" s="23">
        <f t="shared" si="1"/>
        <v>0.5617977528089888</v>
      </c>
    </row>
    <row r="51" spans="2:9" ht="15.75" customHeight="1">
      <c r="B51" s="52" t="s">
        <v>91</v>
      </c>
      <c r="C51" s="31"/>
      <c r="D51" s="32" t="s">
        <v>92</v>
      </c>
      <c r="E51" s="31"/>
      <c r="F51" s="19" t="s">
        <v>5</v>
      </c>
      <c r="G51" s="20">
        <v>2</v>
      </c>
      <c r="H51" s="21">
        <f t="shared" si="4"/>
        <v>1</v>
      </c>
      <c r="I51" s="23">
        <f t="shared" si="1"/>
        <v>0.5617977528089888</v>
      </c>
    </row>
    <row r="52" spans="2:9" ht="15.75" customHeight="1">
      <c r="B52" s="52" t="s">
        <v>93</v>
      </c>
      <c r="C52" s="31"/>
      <c r="D52" s="30" t="s">
        <v>94</v>
      </c>
      <c r="E52" s="31"/>
      <c r="F52" s="19" t="s">
        <v>5</v>
      </c>
      <c r="G52" s="20">
        <v>2</v>
      </c>
      <c r="H52" s="21">
        <f t="shared" si="4"/>
        <v>1</v>
      </c>
      <c r="I52" s="23">
        <f t="shared" si="1"/>
        <v>0.5617977528089888</v>
      </c>
    </row>
    <row r="53" spans="2:9" ht="15.75" customHeight="1">
      <c r="B53" s="52" t="s">
        <v>95</v>
      </c>
      <c r="C53" s="31"/>
      <c r="D53" s="30" t="s">
        <v>96</v>
      </c>
      <c r="E53" s="31"/>
      <c r="F53" s="19" t="s">
        <v>5</v>
      </c>
      <c r="G53" s="20">
        <v>2</v>
      </c>
      <c r="H53" s="21">
        <f t="shared" si="4"/>
        <v>1</v>
      </c>
      <c r="I53" s="23">
        <f t="shared" si="1"/>
        <v>0.5617977528089888</v>
      </c>
    </row>
    <row r="54" spans="2:9" ht="15.75" customHeight="1">
      <c r="B54" s="52" t="s">
        <v>97</v>
      </c>
      <c r="C54" s="31"/>
      <c r="D54" s="32" t="s">
        <v>98</v>
      </c>
      <c r="E54" s="31"/>
      <c r="F54" s="19" t="s">
        <v>5</v>
      </c>
      <c r="G54" s="20">
        <v>2</v>
      </c>
      <c r="H54" s="21">
        <f t="shared" si="4"/>
        <v>1</v>
      </c>
      <c r="I54" s="23">
        <f t="shared" si="1"/>
        <v>0.5617977528089888</v>
      </c>
    </row>
    <row r="55" spans="2:9" ht="15.75" customHeight="1">
      <c r="B55" s="52" t="s">
        <v>99</v>
      </c>
      <c r="C55" s="31"/>
      <c r="D55" s="32" t="s">
        <v>100</v>
      </c>
      <c r="E55" s="31"/>
      <c r="F55" s="19" t="s">
        <v>5</v>
      </c>
      <c r="G55" s="20">
        <v>2</v>
      </c>
      <c r="H55" s="21">
        <f t="shared" si="4"/>
        <v>1</v>
      </c>
      <c r="I55" s="23">
        <f t="shared" si="1"/>
        <v>0.5617977528089888</v>
      </c>
    </row>
    <row r="56" spans="2:9" ht="15.75" customHeight="1">
      <c r="B56" s="52" t="s">
        <v>101</v>
      </c>
      <c r="C56" s="31"/>
      <c r="D56" s="30" t="s">
        <v>102</v>
      </c>
      <c r="E56" s="31"/>
      <c r="F56" s="19" t="s">
        <v>5</v>
      </c>
      <c r="G56" s="20">
        <v>2</v>
      </c>
      <c r="H56" s="26">
        <f t="shared" ref="H56:H59" si="5">IF(F56="A1",($H$3*$H$8)/G56,IF(F56="A",($H$4*$H$8)/G56,IF(F56="B",($H$5*$H$8)/G56,IF(F56="C",($H$6*$H$8)/G56))))</f>
        <v>1</v>
      </c>
      <c r="I56" s="27">
        <f t="shared" si="1"/>
        <v>0.5617977528089888</v>
      </c>
    </row>
    <row r="57" spans="2:9" ht="15.75" customHeight="1">
      <c r="B57" s="52" t="s">
        <v>103</v>
      </c>
      <c r="C57" s="31"/>
      <c r="D57" s="32" t="s">
        <v>104</v>
      </c>
      <c r="E57" s="31"/>
      <c r="F57" s="19" t="s">
        <v>5</v>
      </c>
      <c r="G57" s="20">
        <v>2</v>
      </c>
      <c r="H57" s="25">
        <f t="shared" si="5"/>
        <v>1</v>
      </c>
      <c r="I57" s="23">
        <f t="shared" si="1"/>
        <v>0.5617977528089888</v>
      </c>
    </row>
    <row r="58" spans="2:9" ht="15.75" customHeight="1">
      <c r="B58" s="52" t="s">
        <v>105</v>
      </c>
      <c r="C58" s="31"/>
      <c r="D58" s="30" t="s">
        <v>106</v>
      </c>
      <c r="E58" s="31"/>
      <c r="F58" s="19" t="s">
        <v>5</v>
      </c>
      <c r="G58" s="20">
        <v>2</v>
      </c>
      <c r="H58" s="25">
        <f t="shared" si="5"/>
        <v>1</v>
      </c>
      <c r="I58" s="23">
        <f t="shared" si="1"/>
        <v>0.5617977528089888</v>
      </c>
    </row>
    <row r="59" spans="2:9" ht="15.75" customHeight="1">
      <c r="B59" s="52" t="s">
        <v>107</v>
      </c>
      <c r="C59" s="31"/>
      <c r="D59" s="30" t="s">
        <v>108</v>
      </c>
      <c r="E59" s="31"/>
      <c r="F59" s="19" t="s">
        <v>5</v>
      </c>
      <c r="G59" s="20">
        <v>2</v>
      </c>
      <c r="H59" s="25">
        <f t="shared" si="5"/>
        <v>1</v>
      </c>
      <c r="I59" s="23">
        <f t="shared" si="1"/>
        <v>0.5617977528089888</v>
      </c>
    </row>
    <row r="60" spans="2:9" ht="15.75" customHeight="1">
      <c r="B60" s="52" t="s">
        <v>109</v>
      </c>
      <c r="C60" s="31"/>
      <c r="D60" s="32" t="s">
        <v>110</v>
      </c>
      <c r="E60" s="31"/>
      <c r="F60" s="19" t="s">
        <v>5</v>
      </c>
      <c r="G60" s="20">
        <v>2</v>
      </c>
      <c r="H60" s="21">
        <f t="shared" ref="H60:H61" si="6">IF(F60="A1",($H$8/G60)*$H$3,IF(F60="A",($H$8/G60)*$H$4,IF(F60="B",($H$8/G60)*$H$5,IF(F60="C",($H$8/G60)*$H$6))))</f>
        <v>1</v>
      </c>
      <c r="I60" s="23">
        <f t="shared" si="1"/>
        <v>0.5617977528089888</v>
      </c>
    </row>
    <row r="61" spans="2:9" ht="15.75" customHeight="1">
      <c r="B61" s="52" t="s">
        <v>111</v>
      </c>
      <c r="C61" s="31"/>
      <c r="D61" s="30" t="s">
        <v>112</v>
      </c>
      <c r="E61" s="31"/>
      <c r="F61" s="19" t="s">
        <v>5</v>
      </c>
      <c r="G61" s="20">
        <v>2</v>
      </c>
      <c r="H61" s="21">
        <f t="shared" si="6"/>
        <v>1</v>
      </c>
      <c r="I61" s="23">
        <f t="shared" si="1"/>
        <v>0.5617977528089888</v>
      </c>
    </row>
    <row r="62" spans="2:9" ht="15.75" customHeight="1">
      <c r="B62" s="52" t="s">
        <v>113</v>
      </c>
      <c r="C62" s="31"/>
      <c r="D62" s="30" t="s">
        <v>31</v>
      </c>
      <c r="E62" s="31"/>
      <c r="F62" s="19" t="s">
        <v>5</v>
      </c>
      <c r="G62" s="20">
        <v>2</v>
      </c>
      <c r="H62" s="25">
        <f>IF(F62="A1",($H$3*$H$8)/G62,IF(F62="A",($H$4*$H$8)/G62,IF(F62="B",($H$5*$H$8)/G62,IF(F62="C",($H$6*$H$8)/G62))))</f>
        <v>1</v>
      </c>
      <c r="I62" s="23">
        <f t="shared" si="1"/>
        <v>0.5617977528089888</v>
      </c>
    </row>
    <row r="63" spans="2:9" ht="15.75" customHeight="1">
      <c r="B63" s="52" t="s">
        <v>114</v>
      </c>
      <c r="C63" s="31"/>
      <c r="D63" s="32" t="s">
        <v>115</v>
      </c>
      <c r="E63" s="31"/>
      <c r="F63" s="19" t="s">
        <v>5</v>
      </c>
      <c r="G63" s="20">
        <v>2</v>
      </c>
      <c r="H63" s="21">
        <f t="shared" ref="H63:H65" si="7">IF(F63="A1",($H$8/G63)*$H$3,IF(F63="A",($H$8/G63)*$H$4,IF(F63="B",($H$8/G63)*$H$5,IF(F63="C",($H$8/G63)*$H$6))))</f>
        <v>1</v>
      </c>
      <c r="I63" s="23">
        <f t="shared" si="1"/>
        <v>0.5617977528089888</v>
      </c>
    </row>
    <row r="64" spans="2:9" ht="15.75" customHeight="1">
      <c r="B64" s="52" t="s">
        <v>116</v>
      </c>
      <c r="C64" s="31"/>
      <c r="D64" s="30" t="s">
        <v>115</v>
      </c>
      <c r="E64" s="31"/>
      <c r="F64" s="19" t="s">
        <v>5</v>
      </c>
      <c r="G64" s="20">
        <v>2</v>
      </c>
      <c r="H64" s="21">
        <f t="shared" si="7"/>
        <v>1</v>
      </c>
      <c r="I64" s="23">
        <f t="shared" si="1"/>
        <v>0.5617977528089888</v>
      </c>
    </row>
    <row r="65" spans="2:9" ht="15.75" customHeight="1">
      <c r="B65" s="52" t="s">
        <v>117</v>
      </c>
      <c r="C65" s="31"/>
      <c r="D65" s="30" t="s">
        <v>118</v>
      </c>
      <c r="E65" s="31"/>
      <c r="F65" s="19" t="s">
        <v>5</v>
      </c>
      <c r="G65" s="20">
        <v>2</v>
      </c>
      <c r="H65" s="21">
        <f t="shared" si="7"/>
        <v>1</v>
      </c>
      <c r="I65" s="23">
        <f t="shared" si="1"/>
        <v>0.5617977528089888</v>
      </c>
    </row>
    <row r="66" spans="2:9" ht="15.75" customHeight="1">
      <c r="B66" s="52" t="s">
        <v>119</v>
      </c>
      <c r="C66" s="31"/>
      <c r="D66" s="30" t="s">
        <v>120</v>
      </c>
      <c r="E66" s="31"/>
      <c r="F66" s="19" t="s">
        <v>5</v>
      </c>
      <c r="G66" s="20">
        <v>2</v>
      </c>
      <c r="H66" s="25">
        <f>IF(F66="A1",($H$3*$H$8)/G66,IF(F66="A",($H$4*$H$8)/G66,IF(F66="B",($H$5*$H$8)/G66,IF(F66="C",($H$6*$H$8)/G66))))</f>
        <v>1</v>
      </c>
      <c r="I66" s="23">
        <f t="shared" si="1"/>
        <v>0.5617977528089888</v>
      </c>
    </row>
    <row r="67" spans="2:9" ht="15.75" customHeight="1">
      <c r="B67" s="52" t="s">
        <v>121</v>
      </c>
      <c r="C67" s="31"/>
      <c r="D67" s="30" t="s">
        <v>122</v>
      </c>
      <c r="E67" s="31"/>
      <c r="F67" s="19" t="s">
        <v>5</v>
      </c>
      <c r="G67" s="20">
        <v>2</v>
      </c>
      <c r="H67" s="21">
        <f t="shared" ref="H67:H85" si="8">IF(F67="A1",($H$8/G67)*$H$3,IF(F67="A",($H$8/G67)*$H$4,IF(F67="B",($H$8/G67)*$H$5,IF(F67="C",($H$8/G67)*$H$6))))</f>
        <v>1</v>
      </c>
      <c r="I67" s="23">
        <f t="shared" si="1"/>
        <v>0.5617977528089888</v>
      </c>
    </row>
    <row r="68" spans="2:9" ht="15.75" customHeight="1">
      <c r="B68" s="52" t="s">
        <v>123</v>
      </c>
      <c r="C68" s="31"/>
      <c r="D68" s="30" t="s">
        <v>124</v>
      </c>
      <c r="E68" s="31"/>
      <c r="F68" s="19" t="s">
        <v>5</v>
      </c>
      <c r="G68" s="20">
        <v>2</v>
      </c>
      <c r="H68" s="21">
        <f t="shared" si="8"/>
        <v>1</v>
      </c>
      <c r="I68" s="23">
        <f t="shared" si="1"/>
        <v>0.5617977528089888</v>
      </c>
    </row>
    <row r="69" spans="2:9" ht="15.75" customHeight="1">
      <c r="B69" s="52" t="s">
        <v>125</v>
      </c>
      <c r="C69" s="31"/>
      <c r="D69" s="30" t="s">
        <v>126</v>
      </c>
      <c r="E69" s="31"/>
      <c r="F69" s="19" t="s">
        <v>5</v>
      </c>
      <c r="G69" s="20">
        <v>2</v>
      </c>
      <c r="H69" s="21">
        <f t="shared" si="8"/>
        <v>1</v>
      </c>
      <c r="I69" s="23">
        <f t="shared" si="1"/>
        <v>0.5617977528089888</v>
      </c>
    </row>
    <row r="70" spans="2:9" ht="15.75" customHeight="1">
      <c r="B70" s="52" t="s">
        <v>127</v>
      </c>
      <c r="C70" s="31"/>
      <c r="D70" s="30" t="s">
        <v>31</v>
      </c>
      <c r="E70" s="31"/>
      <c r="F70" s="19" t="s">
        <v>5</v>
      </c>
      <c r="G70" s="20">
        <v>2</v>
      </c>
      <c r="H70" s="21">
        <f t="shared" si="8"/>
        <v>1</v>
      </c>
      <c r="I70" s="23">
        <f t="shared" si="1"/>
        <v>0.5617977528089888</v>
      </c>
    </row>
    <row r="71" spans="2:9" ht="15.75" customHeight="1">
      <c r="B71" s="52" t="s">
        <v>128</v>
      </c>
      <c r="C71" s="31"/>
      <c r="D71" s="30" t="s">
        <v>129</v>
      </c>
      <c r="E71" s="31"/>
      <c r="F71" s="19" t="s">
        <v>5</v>
      </c>
      <c r="G71" s="20">
        <v>2</v>
      </c>
      <c r="H71" s="21">
        <f t="shared" si="8"/>
        <v>1</v>
      </c>
      <c r="I71" s="23">
        <f t="shared" si="1"/>
        <v>0.5617977528089888</v>
      </c>
    </row>
    <row r="72" spans="2:9" ht="15.75" customHeight="1">
      <c r="B72" s="52" t="s">
        <v>130</v>
      </c>
      <c r="C72" s="31"/>
      <c r="D72" s="30" t="s">
        <v>131</v>
      </c>
      <c r="E72" s="31"/>
      <c r="F72" s="24" t="s">
        <v>3</v>
      </c>
      <c r="G72" s="20">
        <v>1</v>
      </c>
      <c r="H72" s="21">
        <f t="shared" si="8"/>
        <v>10</v>
      </c>
      <c r="I72" s="23">
        <f t="shared" si="1"/>
        <v>5.6179775280898872</v>
      </c>
    </row>
    <row r="73" spans="2:9" ht="15.75" customHeight="1">
      <c r="B73" s="52" t="s">
        <v>132</v>
      </c>
      <c r="C73" s="31"/>
      <c r="D73" s="32" t="s">
        <v>133</v>
      </c>
      <c r="E73" s="31"/>
      <c r="F73" s="24" t="s">
        <v>4</v>
      </c>
      <c r="G73" s="20">
        <v>2</v>
      </c>
      <c r="H73" s="21">
        <f t="shared" si="8"/>
        <v>2.5</v>
      </c>
      <c r="I73" s="23">
        <f t="shared" si="1"/>
        <v>1.4044943820224718</v>
      </c>
    </row>
    <row r="74" spans="2:9" ht="15.75" customHeight="1">
      <c r="B74" s="52" t="s">
        <v>134</v>
      </c>
      <c r="C74" s="31"/>
      <c r="D74" s="32" t="s">
        <v>135</v>
      </c>
      <c r="E74" s="31"/>
      <c r="F74" s="19" t="s">
        <v>5</v>
      </c>
      <c r="G74" s="20">
        <v>2</v>
      </c>
      <c r="H74" s="21">
        <f t="shared" si="8"/>
        <v>1</v>
      </c>
      <c r="I74" s="23">
        <f t="shared" si="1"/>
        <v>0.5617977528089888</v>
      </c>
    </row>
    <row r="75" spans="2:9" ht="15.75" customHeight="1">
      <c r="B75" s="52" t="s">
        <v>136</v>
      </c>
      <c r="C75" s="31"/>
      <c r="D75" s="32" t="s">
        <v>137</v>
      </c>
      <c r="E75" s="31"/>
      <c r="F75" s="19" t="s">
        <v>5</v>
      </c>
      <c r="G75" s="20">
        <v>2</v>
      </c>
      <c r="H75" s="21">
        <f t="shared" si="8"/>
        <v>1</v>
      </c>
      <c r="I75" s="23">
        <f t="shared" si="1"/>
        <v>0.5617977528089888</v>
      </c>
    </row>
    <row r="76" spans="2:9" ht="15.75" customHeight="1">
      <c r="B76" s="52" t="s">
        <v>138</v>
      </c>
      <c r="C76" s="31"/>
      <c r="D76" s="30" t="s">
        <v>139</v>
      </c>
      <c r="E76" s="31"/>
      <c r="F76" s="19" t="s">
        <v>5</v>
      </c>
      <c r="G76" s="20">
        <v>2</v>
      </c>
      <c r="H76" s="21">
        <f t="shared" si="8"/>
        <v>1</v>
      </c>
      <c r="I76" s="23">
        <f t="shared" si="1"/>
        <v>0.5617977528089888</v>
      </c>
    </row>
    <row r="77" spans="2:9" ht="15.75" customHeight="1">
      <c r="B77" s="52" t="s">
        <v>140</v>
      </c>
      <c r="C77" s="31"/>
      <c r="D77" s="30" t="s">
        <v>141</v>
      </c>
      <c r="E77" s="31"/>
      <c r="F77" s="19" t="s">
        <v>5</v>
      </c>
      <c r="G77" s="20">
        <v>2</v>
      </c>
      <c r="H77" s="21">
        <f t="shared" si="8"/>
        <v>1</v>
      </c>
      <c r="I77" s="23">
        <f t="shared" si="1"/>
        <v>0.5617977528089888</v>
      </c>
    </row>
    <row r="78" spans="2:9" ht="15.75" customHeight="1">
      <c r="B78" s="52" t="s">
        <v>142</v>
      </c>
      <c r="C78" s="31"/>
      <c r="D78" s="32" t="s">
        <v>143</v>
      </c>
      <c r="E78" s="31"/>
      <c r="F78" s="19" t="s">
        <v>5</v>
      </c>
      <c r="G78" s="20">
        <v>2</v>
      </c>
      <c r="H78" s="21">
        <f t="shared" si="8"/>
        <v>1</v>
      </c>
      <c r="I78" s="23">
        <f t="shared" si="1"/>
        <v>0.5617977528089888</v>
      </c>
    </row>
    <row r="79" spans="2:9" ht="15.75" customHeight="1">
      <c r="B79" s="52" t="s">
        <v>144</v>
      </c>
      <c r="C79" s="31"/>
      <c r="D79" s="32" t="s">
        <v>145</v>
      </c>
      <c r="E79" s="31"/>
      <c r="F79" s="19" t="s">
        <v>5</v>
      </c>
      <c r="G79" s="20">
        <v>2</v>
      </c>
      <c r="H79" s="21">
        <f t="shared" si="8"/>
        <v>1</v>
      </c>
      <c r="I79" s="23">
        <f t="shared" si="1"/>
        <v>0.5617977528089888</v>
      </c>
    </row>
    <row r="80" spans="2:9" ht="15.75" customHeight="1">
      <c r="B80" s="52" t="s">
        <v>146</v>
      </c>
      <c r="C80" s="31"/>
      <c r="D80" s="30" t="s">
        <v>147</v>
      </c>
      <c r="E80" s="31"/>
      <c r="F80" s="19" t="s">
        <v>5</v>
      </c>
      <c r="G80" s="20">
        <v>2</v>
      </c>
      <c r="H80" s="21">
        <f t="shared" si="8"/>
        <v>1</v>
      </c>
      <c r="I80" s="23">
        <f t="shared" si="1"/>
        <v>0.5617977528089888</v>
      </c>
    </row>
    <row r="81" spans="2:9" ht="15.75" customHeight="1">
      <c r="B81" s="52" t="s">
        <v>148</v>
      </c>
      <c r="C81" s="31"/>
      <c r="D81" s="30" t="s">
        <v>149</v>
      </c>
      <c r="E81" s="31"/>
      <c r="F81" s="19" t="s">
        <v>5</v>
      </c>
      <c r="G81" s="20">
        <v>2</v>
      </c>
      <c r="H81" s="21">
        <f t="shared" si="8"/>
        <v>1</v>
      </c>
      <c r="I81" s="23">
        <f t="shared" si="1"/>
        <v>0.5617977528089888</v>
      </c>
    </row>
    <row r="82" spans="2:9" ht="15.75" customHeight="1">
      <c r="B82" s="55" t="s">
        <v>150</v>
      </c>
      <c r="C82" s="31"/>
      <c r="D82" s="56" t="s">
        <v>151</v>
      </c>
      <c r="E82" s="31"/>
      <c r="F82" s="19" t="s">
        <v>5</v>
      </c>
      <c r="G82" s="20">
        <v>2</v>
      </c>
      <c r="H82" s="21">
        <f t="shared" si="8"/>
        <v>1</v>
      </c>
      <c r="I82" s="23">
        <f t="shared" si="1"/>
        <v>0.5617977528089888</v>
      </c>
    </row>
    <row r="83" spans="2:9" ht="15.75" customHeight="1">
      <c r="B83" s="52" t="s">
        <v>152</v>
      </c>
      <c r="C83" s="31"/>
      <c r="D83" s="30" t="s">
        <v>153</v>
      </c>
      <c r="E83" s="31"/>
      <c r="F83" s="19" t="s">
        <v>5</v>
      </c>
      <c r="G83" s="20">
        <v>2</v>
      </c>
      <c r="H83" s="21">
        <f t="shared" si="8"/>
        <v>1</v>
      </c>
      <c r="I83" s="23">
        <f t="shared" si="1"/>
        <v>0.5617977528089888</v>
      </c>
    </row>
    <row r="84" spans="2:9" ht="15.75" customHeight="1">
      <c r="B84" s="52" t="s">
        <v>154</v>
      </c>
      <c r="C84" s="31"/>
      <c r="D84" s="32" t="s">
        <v>155</v>
      </c>
      <c r="E84" s="31"/>
      <c r="F84" s="19" t="s">
        <v>5</v>
      </c>
      <c r="G84" s="20">
        <v>2</v>
      </c>
      <c r="H84" s="21">
        <f t="shared" si="8"/>
        <v>1</v>
      </c>
      <c r="I84" s="23">
        <f t="shared" si="1"/>
        <v>0.5617977528089888</v>
      </c>
    </row>
    <row r="85" spans="2:9" ht="15.75" customHeight="1">
      <c r="B85" s="52" t="s">
        <v>156</v>
      </c>
      <c r="C85" s="31"/>
      <c r="D85" s="32" t="s">
        <v>157</v>
      </c>
      <c r="E85" s="31"/>
      <c r="F85" s="19" t="s">
        <v>5</v>
      </c>
      <c r="G85" s="20">
        <v>2</v>
      </c>
      <c r="H85" s="21">
        <f t="shared" si="8"/>
        <v>1</v>
      </c>
      <c r="I85" s="27">
        <f t="shared" si="1"/>
        <v>0.5617977528089888</v>
      </c>
    </row>
    <row r="86" spans="2:9" ht="15.75" customHeight="1">
      <c r="B86" s="52" t="s">
        <v>158</v>
      </c>
      <c r="C86" s="31"/>
      <c r="D86" s="32" t="s">
        <v>159</v>
      </c>
      <c r="E86" s="31"/>
      <c r="F86" s="19" t="s">
        <v>5</v>
      </c>
      <c r="G86" s="20">
        <v>2</v>
      </c>
      <c r="H86" s="28">
        <f t="shared" ref="H86:H118" si="9">IF(F86="A1",($H$3*$H$8)/G86,IF(F86="A",($H$4*$H$8)/G86,IF(F86="B",($H$5*$H$8)/G86,IF(F86="C",($H$6*$H$8)/G86))))</f>
        <v>1</v>
      </c>
      <c r="I86" s="29">
        <f t="shared" si="1"/>
        <v>0.5617977528089888</v>
      </c>
    </row>
    <row r="87" spans="2:9" ht="15.75" customHeight="1">
      <c r="B87" s="52" t="s">
        <v>160</v>
      </c>
      <c r="C87" s="31"/>
      <c r="D87" s="30" t="s">
        <v>161</v>
      </c>
      <c r="E87" s="31"/>
      <c r="F87" s="19" t="s">
        <v>5</v>
      </c>
      <c r="G87" s="20">
        <v>2</v>
      </c>
      <c r="H87" s="25">
        <f t="shared" si="9"/>
        <v>1</v>
      </c>
      <c r="I87" s="23">
        <f t="shared" si="1"/>
        <v>0.5617977528089888</v>
      </c>
    </row>
    <row r="88" spans="2:9" ht="15.75" customHeight="1">
      <c r="B88" s="52" t="s">
        <v>162</v>
      </c>
      <c r="C88" s="31"/>
      <c r="D88" s="30" t="s">
        <v>163</v>
      </c>
      <c r="E88" s="31"/>
      <c r="F88" s="19" t="s">
        <v>5</v>
      </c>
      <c r="G88" s="20">
        <v>2</v>
      </c>
      <c r="H88" s="25">
        <f t="shared" si="9"/>
        <v>1</v>
      </c>
      <c r="I88" s="23">
        <f t="shared" si="1"/>
        <v>0.5617977528089888</v>
      </c>
    </row>
    <row r="89" spans="2:9" ht="15.75" customHeight="1">
      <c r="B89" s="52" t="s">
        <v>164</v>
      </c>
      <c r="C89" s="31"/>
      <c r="D89" s="30" t="s">
        <v>165</v>
      </c>
      <c r="E89" s="31"/>
      <c r="F89" s="19" t="s">
        <v>5</v>
      </c>
      <c r="G89" s="20">
        <v>2</v>
      </c>
      <c r="H89" s="25">
        <f t="shared" si="9"/>
        <v>1</v>
      </c>
      <c r="I89" s="23">
        <f t="shared" si="1"/>
        <v>0.5617977528089888</v>
      </c>
    </row>
    <row r="90" spans="2:9" ht="15.75" customHeight="1">
      <c r="B90" s="52" t="s">
        <v>166</v>
      </c>
      <c r="C90" s="31"/>
      <c r="D90" s="32" t="s">
        <v>167</v>
      </c>
      <c r="E90" s="31"/>
      <c r="F90" s="19" t="s">
        <v>5</v>
      </c>
      <c r="G90" s="20">
        <v>2</v>
      </c>
      <c r="H90" s="25">
        <f t="shared" si="9"/>
        <v>1</v>
      </c>
      <c r="I90" s="23">
        <f t="shared" si="1"/>
        <v>0.5617977528089888</v>
      </c>
    </row>
    <row r="91" spans="2:9" ht="15.75" customHeight="1">
      <c r="B91" s="52" t="s">
        <v>168</v>
      </c>
      <c r="C91" s="31"/>
      <c r="D91" s="30" t="s">
        <v>169</v>
      </c>
      <c r="E91" s="31"/>
      <c r="F91" s="19" t="s">
        <v>5</v>
      </c>
      <c r="G91" s="20">
        <v>2</v>
      </c>
      <c r="H91" s="25">
        <f t="shared" si="9"/>
        <v>1</v>
      </c>
      <c r="I91" s="23">
        <f t="shared" si="1"/>
        <v>0.5617977528089888</v>
      </c>
    </row>
    <row r="92" spans="2:9" ht="15.75" customHeight="1">
      <c r="B92" s="52" t="s">
        <v>170</v>
      </c>
      <c r="C92" s="31"/>
      <c r="D92" s="30" t="s">
        <v>171</v>
      </c>
      <c r="E92" s="31"/>
      <c r="F92" s="19" t="s">
        <v>5</v>
      </c>
      <c r="G92" s="20">
        <v>2</v>
      </c>
      <c r="H92" s="25">
        <f t="shared" si="9"/>
        <v>1</v>
      </c>
      <c r="I92" s="23">
        <f t="shared" si="1"/>
        <v>0.5617977528089888</v>
      </c>
    </row>
    <row r="93" spans="2:9" ht="15.75" customHeight="1">
      <c r="B93" s="52" t="s">
        <v>172</v>
      </c>
      <c r="C93" s="31"/>
      <c r="D93" s="30" t="s">
        <v>173</v>
      </c>
      <c r="E93" s="31"/>
      <c r="F93" s="19" t="s">
        <v>5</v>
      </c>
      <c r="G93" s="20">
        <v>2</v>
      </c>
      <c r="H93" s="25">
        <f t="shared" si="9"/>
        <v>1</v>
      </c>
      <c r="I93" s="23">
        <f t="shared" si="1"/>
        <v>0.5617977528089888</v>
      </c>
    </row>
    <row r="94" spans="2:9" ht="15.75" customHeight="1">
      <c r="B94" s="52" t="s">
        <v>174</v>
      </c>
      <c r="C94" s="31"/>
      <c r="D94" s="30" t="s">
        <v>175</v>
      </c>
      <c r="E94" s="31"/>
      <c r="F94" s="19" t="s">
        <v>5</v>
      </c>
      <c r="G94" s="20">
        <v>2</v>
      </c>
      <c r="H94" s="25">
        <f t="shared" si="9"/>
        <v>1</v>
      </c>
      <c r="I94" s="23">
        <f t="shared" si="1"/>
        <v>0.5617977528089888</v>
      </c>
    </row>
    <row r="95" spans="2:9" ht="15.75" customHeight="1">
      <c r="B95" s="52" t="s">
        <v>176</v>
      </c>
      <c r="C95" s="31"/>
      <c r="D95" s="30" t="s">
        <v>31</v>
      </c>
      <c r="E95" s="31"/>
      <c r="F95" s="19" t="s">
        <v>5</v>
      </c>
      <c r="G95" s="20">
        <v>2</v>
      </c>
      <c r="H95" s="25">
        <f t="shared" si="9"/>
        <v>1</v>
      </c>
      <c r="I95" s="23">
        <f t="shared" si="1"/>
        <v>0.5617977528089888</v>
      </c>
    </row>
    <row r="96" spans="2:9" ht="15.75" customHeight="1">
      <c r="B96" s="52" t="s">
        <v>177</v>
      </c>
      <c r="C96" s="31"/>
      <c r="D96" s="30" t="s">
        <v>115</v>
      </c>
      <c r="E96" s="31"/>
      <c r="F96" s="19" t="s">
        <v>5</v>
      </c>
      <c r="G96" s="20">
        <v>2</v>
      </c>
      <c r="H96" s="25">
        <f t="shared" si="9"/>
        <v>1</v>
      </c>
      <c r="I96" s="23">
        <f t="shared" si="1"/>
        <v>0.5617977528089888</v>
      </c>
    </row>
    <row r="97" spans="2:9" ht="15.75" customHeight="1">
      <c r="B97" s="52" t="s">
        <v>178</v>
      </c>
      <c r="C97" s="31"/>
      <c r="D97" s="30" t="s">
        <v>31</v>
      </c>
      <c r="E97" s="31"/>
      <c r="F97" s="19" t="s">
        <v>5</v>
      </c>
      <c r="G97" s="20">
        <v>2</v>
      </c>
      <c r="H97" s="25">
        <f t="shared" si="9"/>
        <v>1</v>
      </c>
      <c r="I97" s="23">
        <f t="shared" si="1"/>
        <v>0.5617977528089888</v>
      </c>
    </row>
    <row r="98" spans="2:9" ht="15.75" customHeight="1">
      <c r="B98" s="52" t="s">
        <v>179</v>
      </c>
      <c r="C98" s="31"/>
      <c r="D98" s="30" t="s">
        <v>180</v>
      </c>
      <c r="E98" s="31"/>
      <c r="F98" s="24" t="s">
        <v>1</v>
      </c>
      <c r="G98" s="20">
        <v>1</v>
      </c>
      <c r="H98" s="25">
        <f t="shared" si="9"/>
        <v>15</v>
      </c>
      <c r="I98" s="23">
        <f t="shared" si="1"/>
        <v>8.4269662921348321</v>
      </c>
    </row>
    <row r="99" spans="2:9" ht="15.75" customHeight="1">
      <c r="B99" s="52" t="s">
        <v>181</v>
      </c>
      <c r="C99" s="31"/>
      <c r="D99" s="30" t="s">
        <v>182</v>
      </c>
      <c r="E99" s="31"/>
      <c r="F99" s="19" t="s">
        <v>5</v>
      </c>
      <c r="G99" s="20">
        <v>2</v>
      </c>
      <c r="H99" s="25">
        <f t="shared" si="9"/>
        <v>1</v>
      </c>
      <c r="I99" s="23">
        <f t="shared" si="1"/>
        <v>0.5617977528089888</v>
      </c>
    </row>
    <row r="100" spans="2:9" ht="15.75" customHeight="1">
      <c r="B100" s="52" t="s">
        <v>183</v>
      </c>
      <c r="C100" s="31"/>
      <c r="D100" s="30" t="s">
        <v>115</v>
      </c>
      <c r="E100" s="31"/>
      <c r="F100" s="19" t="s">
        <v>5</v>
      </c>
      <c r="G100" s="20">
        <v>2</v>
      </c>
      <c r="H100" s="25">
        <f t="shared" si="9"/>
        <v>1</v>
      </c>
      <c r="I100" s="23">
        <f t="shared" si="1"/>
        <v>0.5617977528089888</v>
      </c>
    </row>
    <row r="101" spans="2:9" ht="15.75" customHeight="1">
      <c r="B101" s="52" t="s">
        <v>184</v>
      </c>
      <c r="C101" s="31"/>
      <c r="D101" s="32" t="s">
        <v>31</v>
      </c>
      <c r="E101" s="31"/>
      <c r="F101" s="19" t="s">
        <v>5</v>
      </c>
      <c r="G101" s="20">
        <v>2</v>
      </c>
      <c r="H101" s="25">
        <f t="shared" si="9"/>
        <v>1</v>
      </c>
      <c r="I101" s="23">
        <f t="shared" si="1"/>
        <v>0.5617977528089888</v>
      </c>
    </row>
    <row r="102" spans="2:9" ht="15.75" customHeight="1">
      <c r="B102" s="52" t="s">
        <v>185</v>
      </c>
      <c r="C102" s="31"/>
      <c r="D102" s="30" t="s">
        <v>186</v>
      </c>
      <c r="E102" s="31"/>
      <c r="F102" s="24" t="s">
        <v>3</v>
      </c>
      <c r="G102" s="20">
        <v>1</v>
      </c>
      <c r="H102" s="25">
        <f t="shared" si="9"/>
        <v>10</v>
      </c>
      <c r="I102" s="23">
        <f t="shared" si="1"/>
        <v>5.6179775280898872</v>
      </c>
    </row>
    <row r="103" spans="2:9" ht="15.75" customHeight="1">
      <c r="B103" s="52" t="s">
        <v>187</v>
      </c>
      <c r="C103" s="31"/>
      <c r="D103" s="30" t="s">
        <v>188</v>
      </c>
      <c r="E103" s="31"/>
      <c r="F103" s="19" t="s">
        <v>5</v>
      </c>
      <c r="G103" s="20">
        <v>2</v>
      </c>
      <c r="H103" s="25">
        <f t="shared" si="9"/>
        <v>1</v>
      </c>
      <c r="I103" s="23">
        <f t="shared" si="1"/>
        <v>0.5617977528089888</v>
      </c>
    </row>
    <row r="104" spans="2:9" ht="15.75" customHeight="1">
      <c r="B104" s="52" t="s">
        <v>189</v>
      </c>
      <c r="C104" s="31"/>
      <c r="D104" s="30" t="s">
        <v>190</v>
      </c>
      <c r="E104" s="31"/>
      <c r="F104" s="19" t="s">
        <v>5</v>
      </c>
      <c r="G104" s="20">
        <v>2</v>
      </c>
      <c r="H104" s="25">
        <f t="shared" si="9"/>
        <v>1</v>
      </c>
      <c r="I104" s="23">
        <f t="shared" si="1"/>
        <v>0.5617977528089888</v>
      </c>
    </row>
    <row r="105" spans="2:9" ht="15.75" customHeight="1">
      <c r="B105" s="52" t="s">
        <v>191</v>
      </c>
      <c r="C105" s="31"/>
      <c r="D105" s="30" t="s">
        <v>192</v>
      </c>
      <c r="E105" s="31"/>
      <c r="F105" s="19" t="s">
        <v>5</v>
      </c>
      <c r="G105" s="20">
        <v>2</v>
      </c>
      <c r="H105" s="25">
        <f t="shared" si="9"/>
        <v>1</v>
      </c>
      <c r="I105" s="23">
        <f t="shared" si="1"/>
        <v>0.5617977528089888</v>
      </c>
    </row>
    <row r="106" spans="2:9" ht="15.75" customHeight="1">
      <c r="B106" s="52" t="s">
        <v>193</v>
      </c>
      <c r="C106" s="31"/>
      <c r="D106" s="32" t="s">
        <v>194</v>
      </c>
      <c r="E106" s="31"/>
      <c r="F106" s="19" t="s">
        <v>5</v>
      </c>
      <c r="G106" s="20">
        <v>2</v>
      </c>
      <c r="H106" s="25">
        <f t="shared" si="9"/>
        <v>1</v>
      </c>
      <c r="I106" s="23">
        <f t="shared" si="1"/>
        <v>0.5617977528089888</v>
      </c>
    </row>
    <row r="107" spans="2:9" ht="15.75" customHeight="1">
      <c r="B107" s="52" t="s">
        <v>195</v>
      </c>
      <c r="C107" s="31"/>
      <c r="D107" s="30" t="s">
        <v>196</v>
      </c>
      <c r="E107" s="31"/>
      <c r="F107" s="19" t="s">
        <v>5</v>
      </c>
      <c r="G107" s="20">
        <v>2</v>
      </c>
      <c r="H107" s="25">
        <f t="shared" si="9"/>
        <v>1</v>
      </c>
      <c r="I107" s="23">
        <f t="shared" si="1"/>
        <v>0.5617977528089888</v>
      </c>
    </row>
    <row r="108" spans="2:9" ht="15.75" customHeight="1">
      <c r="B108" s="52" t="s">
        <v>197</v>
      </c>
      <c r="C108" s="31"/>
      <c r="D108" s="30" t="s">
        <v>198</v>
      </c>
      <c r="E108" s="31"/>
      <c r="F108" s="19" t="s">
        <v>5</v>
      </c>
      <c r="G108" s="20">
        <v>2</v>
      </c>
      <c r="H108" s="25">
        <f t="shared" si="9"/>
        <v>1</v>
      </c>
      <c r="I108" s="23">
        <f t="shared" si="1"/>
        <v>0.5617977528089888</v>
      </c>
    </row>
    <row r="109" spans="2:9" ht="15.75" customHeight="1">
      <c r="B109" s="52" t="s">
        <v>199</v>
      </c>
      <c r="C109" s="31"/>
      <c r="D109" s="30" t="s">
        <v>200</v>
      </c>
      <c r="E109" s="31"/>
      <c r="F109" s="19" t="s">
        <v>5</v>
      </c>
      <c r="G109" s="20">
        <v>2</v>
      </c>
      <c r="H109" s="25">
        <f t="shared" si="9"/>
        <v>1</v>
      </c>
      <c r="I109" s="23">
        <f t="shared" si="1"/>
        <v>0.5617977528089888</v>
      </c>
    </row>
    <row r="110" spans="2:9" ht="15.75" customHeight="1">
      <c r="B110" s="52" t="s">
        <v>201</v>
      </c>
      <c r="C110" s="31"/>
      <c r="D110" s="30" t="s">
        <v>202</v>
      </c>
      <c r="E110" s="31"/>
      <c r="F110" s="19" t="s">
        <v>5</v>
      </c>
      <c r="G110" s="20">
        <v>2</v>
      </c>
      <c r="H110" s="25">
        <f t="shared" si="9"/>
        <v>1</v>
      </c>
      <c r="I110" s="23">
        <f t="shared" si="1"/>
        <v>0.5617977528089888</v>
      </c>
    </row>
    <row r="111" spans="2:9" ht="15.75" customHeight="1">
      <c r="B111" s="52" t="s">
        <v>203</v>
      </c>
      <c r="C111" s="31"/>
      <c r="D111" s="32" t="s">
        <v>204</v>
      </c>
      <c r="E111" s="31"/>
      <c r="F111" s="19" t="s">
        <v>5</v>
      </c>
      <c r="G111" s="20">
        <v>2</v>
      </c>
      <c r="H111" s="25">
        <f t="shared" si="9"/>
        <v>1</v>
      </c>
      <c r="I111" s="23">
        <f t="shared" si="1"/>
        <v>0.5617977528089888</v>
      </c>
    </row>
    <row r="112" spans="2:9" ht="15.75" customHeight="1">
      <c r="B112" s="52" t="s">
        <v>205</v>
      </c>
      <c r="C112" s="31"/>
      <c r="D112" s="30" t="s">
        <v>206</v>
      </c>
      <c r="E112" s="31"/>
      <c r="F112" s="19" t="s">
        <v>5</v>
      </c>
      <c r="G112" s="20">
        <v>2</v>
      </c>
      <c r="H112" s="25">
        <f t="shared" si="9"/>
        <v>1</v>
      </c>
      <c r="I112" s="23">
        <f t="shared" si="1"/>
        <v>0.5617977528089888</v>
      </c>
    </row>
    <row r="113" spans="2:9" ht="15.75" customHeight="1">
      <c r="B113" s="52" t="s">
        <v>207</v>
      </c>
      <c r="C113" s="31"/>
      <c r="D113" s="30" t="s">
        <v>208</v>
      </c>
      <c r="E113" s="31"/>
      <c r="F113" s="19" t="s">
        <v>5</v>
      </c>
      <c r="G113" s="20">
        <v>2</v>
      </c>
      <c r="H113" s="25">
        <f t="shared" si="9"/>
        <v>1</v>
      </c>
      <c r="I113" s="23">
        <f t="shared" si="1"/>
        <v>0.5617977528089888</v>
      </c>
    </row>
    <row r="114" spans="2:9" ht="15.75" customHeight="1">
      <c r="B114" s="52" t="s">
        <v>209</v>
      </c>
      <c r="C114" s="31"/>
      <c r="D114" s="30" t="s">
        <v>210</v>
      </c>
      <c r="E114" s="31"/>
      <c r="F114" s="19" t="s">
        <v>5</v>
      </c>
      <c r="G114" s="20">
        <v>2</v>
      </c>
      <c r="H114" s="25">
        <f t="shared" si="9"/>
        <v>1</v>
      </c>
      <c r="I114" s="23">
        <f t="shared" si="1"/>
        <v>0.5617977528089888</v>
      </c>
    </row>
    <row r="115" spans="2:9" ht="15.75" customHeight="1">
      <c r="B115" s="52" t="s">
        <v>211</v>
      </c>
      <c r="C115" s="31"/>
      <c r="D115" s="32" t="s">
        <v>212</v>
      </c>
      <c r="E115" s="31"/>
      <c r="F115" s="19" t="s">
        <v>5</v>
      </c>
      <c r="G115" s="20">
        <v>2</v>
      </c>
      <c r="H115" s="25">
        <f t="shared" si="9"/>
        <v>1</v>
      </c>
      <c r="I115" s="23">
        <f t="shared" si="1"/>
        <v>0.5617977528089888</v>
      </c>
    </row>
    <row r="116" spans="2:9" ht="15.75" customHeight="1">
      <c r="B116" s="52" t="s">
        <v>213</v>
      </c>
      <c r="C116" s="31"/>
      <c r="D116" s="30" t="s">
        <v>214</v>
      </c>
      <c r="E116" s="31"/>
      <c r="F116" s="19" t="s">
        <v>5</v>
      </c>
      <c r="G116" s="20">
        <v>2</v>
      </c>
      <c r="H116" s="25">
        <f t="shared" si="9"/>
        <v>1</v>
      </c>
      <c r="I116" s="23">
        <f t="shared" si="1"/>
        <v>0.5617977528089888</v>
      </c>
    </row>
    <row r="117" spans="2:9" ht="15.75" customHeight="1">
      <c r="B117" s="52" t="s">
        <v>215</v>
      </c>
      <c r="C117" s="31"/>
      <c r="D117" s="30" t="s">
        <v>216</v>
      </c>
      <c r="E117" s="31"/>
      <c r="F117" s="19" t="s">
        <v>5</v>
      </c>
      <c r="G117" s="20">
        <v>2</v>
      </c>
      <c r="H117" s="25">
        <f t="shared" si="9"/>
        <v>1</v>
      </c>
      <c r="I117" s="23">
        <f t="shared" si="1"/>
        <v>0.5617977528089888</v>
      </c>
    </row>
    <row r="118" spans="2:9" ht="15.75" customHeight="1">
      <c r="B118" s="52" t="s">
        <v>217</v>
      </c>
      <c r="C118" s="31"/>
      <c r="D118" s="30" t="s">
        <v>218</v>
      </c>
      <c r="E118" s="31"/>
      <c r="F118" s="19" t="s">
        <v>5</v>
      </c>
      <c r="G118" s="20">
        <v>2</v>
      </c>
      <c r="H118" s="25">
        <f t="shared" si="9"/>
        <v>1</v>
      </c>
      <c r="I118" s="23">
        <f t="shared" si="1"/>
        <v>0.5617977528089888</v>
      </c>
    </row>
    <row r="119" spans="2:9" ht="15.75" customHeight="1"/>
    <row r="120" spans="2:9" ht="15.75" customHeight="1">
      <c r="B120" s="57" t="s">
        <v>219</v>
      </c>
      <c r="C120" s="58"/>
      <c r="D120" s="58"/>
      <c r="E120" s="58"/>
      <c r="F120" s="58"/>
      <c r="G120" s="58"/>
      <c r="H120" s="58"/>
      <c r="I120" s="59"/>
    </row>
    <row r="121" spans="2:9" ht="15.75" customHeight="1">
      <c r="B121" s="60"/>
      <c r="C121" s="61"/>
      <c r="D121" s="61"/>
      <c r="E121" s="61"/>
      <c r="F121" s="61"/>
      <c r="G121" s="61"/>
      <c r="H121" s="61"/>
      <c r="I121" s="62"/>
    </row>
    <row r="122" spans="2:9" ht="15.75" customHeight="1">
      <c r="B122" s="60" t="s">
        <v>220</v>
      </c>
      <c r="C122" s="61"/>
      <c r="D122" s="61" t="s">
        <v>134</v>
      </c>
      <c r="E122" s="61"/>
      <c r="F122" s="61"/>
      <c r="G122" s="61"/>
      <c r="H122" s="61"/>
      <c r="I122" s="62"/>
    </row>
    <row r="123" spans="2:9" ht="15.75" customHeight="1">
      <c r="B123" s="60" t="s">
        <v>221</v>
      </c>
      <c r="C123" s="61"/>
      <c r="D123" s="61" t="s">
        <v>134</v>
      </c>
      <c r="E123" s="61"/>
      <c r="F123" s="61"/>
      <c r="G123" s="61"/>
      <c r="H123" s="61"/>
      <c r="I123" s="62"/>
    </row>
    <row r="124" spans="2:9" ht="15.75" customHeight="1">
      <c r="B124" s="60" t="s">
        <v>222</v>
      </c>
      <c r="C124" s="61"/>
      <c r="D124" s="61" t="s">
        <v>223</v>
      </c>
      <c r="E124" s="61"/>
      <c r="F124" s="61"/>
      <c r="G124" s="63"/>
      <c r="H124" s="63"/>
      <c r="I124" s="64"/>
    </row>
    <row r="125" spans="2:9" ht="15.75" customHeight="1">
      <c r="B125" s="60" t="s">
        <v>224</v>
      </c>
      <c r="C125" s="61"/>
      <c r="D125" s="61" t="s">
        <v>225</v>
      </c>
      <c r="E125" s="61"/>
      <c r="F125" s="61"/>
      <c r="G125" s="63"/>
      <c r="H125" s="63"/>
      <c r="I125" s="64"/>
    </row>
    <row r="126" spans="2:9" ht="15.75" customHeight="1">
      <c r="B126" s="60" t="s">
        <v>226</v>
      </c>
      <c r="C126" s="61"/>
      <c r="D126" s="61" t="s">
        <v>227</v>
      </c>
      <c r="E126" s="61"/>
      <c r="F126" s="61"/>
      <c r="G126" s="61"/>
      <c r="H126" s="61"/>
      <c r="I126" s="62"/>
    </row>
    <row r="127" spans="2:9" ht="15.75" customHeight="1">
      <c r="B127" s="60" t="s">
        <v>228</v>
      </c>
      <c r="C127" s="61"/>
      <c r="D127" s="61" t="s">
        <v>227</v>
      </c>
      <c r="E127" s="61"/>
      <c r="F127" s="61"/>
      <c r="G127" s="61"/>
      <c r="H127" s="61"/>
      <c r="I127" s="62"/>
    </row>
    <row r="128" spans="2:9" ht="15.75" customHeight="1">
      <c r="B128" s="65" t="s">
        <v>229</v>
      </c>
      <c r="C128" s="66"/>
      <c r="D128" s="66" t="s">
        <v>227</v>
      </c>
      <c r="E128" s="66"/>
      <c r="F128" s="66"/>
      <c r="G128" s="66"/>
      <c r="H128" s="66"/>
      <c r="I128" s="67"/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mergeCells count="218">
    <mergeCell ref="B93:C93"/>
    <mergeCell ref="B94:C94"/>
    <mergeCell ref="B95:C95"/>
    <mergeCell ref="D95:E95"/>
    <mergeCell ref="B96:C96"/>
    <mergeCell ref="D96:E96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3:C73"/>
    <mergeCell ref="B74:C7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D107:E107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13:C113"/>
    <mergeCell ref="D115:E115"/>
    <mergeCell ref="D116:E116"/>
    <mergeCell ref="D117:E117"/>
    <mergeCell ref="D118:E118"/>
    <mergeCell ref="D108:E108"/>
    <mergeCell ref="D109:E109"/>
    <mergeCell ref="D110:E110"/>
    <mergeCell ref="D111:E111"/>
    <mergeCell ref="D112:E112"/>
    <mergeCell ref="D113:E113"/>
    <mergeCell ref="D114:E114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B64:C64"/>
    <mergeCell ref="B65:C65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33 H28">
    <cfRule type="colorScale" priority="5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6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7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9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0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11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12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13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14">
      <colorScale>
        <cfvo type="formula" val="A83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15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16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17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8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19">
      <colorScale>
        <cfvo type="formula" val="A8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93">
    <cfRule type="cellIs" dxfId="55" priority="20" operator="equal">
      <formula>"""A1"""</formula>
    </cfRule>
  </conditionalFormatting>
  <conditionalFormatting sqref="H13:H56 H60:H61 H63:H65 H67:H93">
    <cfRule type="expression" dxfId="54" priority="21">
      <formula>H13="C"</formula>
    </cfRule>
  </conditionalFormatting>
  <conditionalFormatting sqref="H13:H56 H60:H61 H63:H65 H67:H93">
    <cfRule type="expression" dxfId="53" priority="22">
      <formula>H13="C"</formula>
    </cfRule>
  </conditionalFormatting>
  <conditionalFormatting sqref="H13:H56 H60:H61 H63:H65 H67:H93">
    <cfRule type="expression" dxfId="52" priority="23">
      <formula>H13="B"</formula>
    </cfRule>
  </conditionalFormatting>
  <conditionalFormatting sqref="H13:H56 H60:H61 H63:H65 H67:H93">
    <cfRule type="expression" dxfId="51" priority="24">
      <formula>H13="A"</formula>
    </cfRule>
  </conditionalFormatting>
  <conditionalFormatting sqref="H13:H56 H60:H61 H63:H65 H67:H93">
    <cfRule type="expression" dxfId="50" priority="25">
      <formula>H13="A1"</formula>
    </cfRule>
  </conditionalFormatting>
  <conditionalFormatting sqref="H13:H15 H17:H18 H21:H28 H30:H32 H34 H36:H42 H45:H47 H49:H55 H60:H61 H63:H65 H67:H93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93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" priority="28" operator="equal">
      <formula>"""A1"""</formula>
    </cfRule>
  </conditionalFormatting>
  <conditionalFormatting sqref="H14">
    <cfRule type="expression" dxfId="48" priority="29">
      <formula>H14="C"</formula>
    </cfRule>
  </conditionalFormatting>
  <conditionalFormatting sqref="H14">
    <cfRule type="expression" dxfId="47" priority="30">
      <formula>H14="C"</formula>
    </cfRule>
  </conditionalFormatting>
  <conditionalFormatting sqref="H14">
    <cfRule type="expression" dxfId="46" priority="31">
      <formula>H14="B"</formula>
    </cfRule>
  </conditionalFormatting>
  <conditionalFormatting sqref="H14">
    <cfRule type="expression" dxfId="45" priority="32">
      <formula>H14="A"</formula>
    </cfRule>
  </conditionalFormatting>
  <conditionalFormatting sqref="H14">
    <cfRule type="expression" dxfId="44" priority="33">
      <formula>H14="A1"</formula>
    </cfRule>
  </conditionalFormatting>
  <conditionalFormatting sqref="H14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3" priority="36" operator="equal">
      <formula>"""A1"""</formula>
    </cfRule>
  </conditionalFormatting>
  <conditionalFormatting sqref="H15">
    <cfRule type="expression" dxfId="42" priority="37">
      <formula>H15="C"</formula>
    </cfRule>
  </conditionalFormatting>
  <conditionalFormatting sqref="H15">
    <cfRule type="expression" dxfId="41" priority="38">
      <formula>H15="C"</formula>
    </cfRule>
  </conditionalFormatting>
  <conditionalFormatting sqref="H15">
    <cfRule type="expression" dxfId="40" priority="39">
      <formula>H15="B"</formula>
    </cfRule>
  </conditionalFormatting>
  <conditionalFormatting sqref="H15">
    <cfRule type="expression" dxfId="39" priority="40">
      <formula>H15="A"</formula>
    </cfRule>
  </conditionalFormatting>
  <conditionalFormatting sqref="H15">
    <cfRule type="expression" dxfId="38" priority="41">
      <formula>H15="A1"</formula>
    </cfRule>
  </conditionalFormatting>
  <conditionalFormatting sqref="H1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7" priority="44" operator="equal">
      <formula>"""A1"""</formula>
    </cfRule>
  </conditionalFormatting>
  <conditionalFormatting sqref="H18">
    <cfRule type="expression" dxfId="36" priority="45">
      <formula>H18="C"</formula>
    </cfRule>
  </conditionalFormatting>
  <conditionalFormatting sqref="H18">
    <cfRule type="expression" dxfId="35" priority="46">
      <formula>H18="C"</formula>
    </cfRule>
  </conditionalFormatting>
  <conditionalFormatting sqref="H18">
    <cfRule type="expression" dxfId="34" priority="47">
      <formula>H18="B"</formula>
    </cfRule>
  </conditionalFormatting>
  <conditionalFormatting sqref="H18">
    <cfRule type="expression" dxfId="33" priority="48">
      <formula>H18="A"</formula>
    </cfRule>
  </conditionalFormatting>
  <conditionalFormatting sqref="H18">
    <cfRule type="expression" dxfId="32" priority="49">
      <formula>H18="A1"</formula>
    </cfRule>
  </conditionalFormatting>
  <conditionalFormatting sqref="H18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1" priority="52" operator="equal">
      <formula>"""A1"""</formula>
    </cfRule>
  </conditionalFormatting>
  <conditionalFormatting sqref="H21">
    <cfRule type="expression" dxfId="30" priority="53">
      <formula>H21="C"</formula>
    </cfRule>
  </conditionalFormatting>
  <conditionalFormatting sqref="H21">
    <cfRule type="expression" dxfId="29" priority="54">
      <formula>H21="C"</formula>
    </cfRule>
  </conditionalFormatting>
  <conditionalFormatting sqref="H21">
    <cfRule type="expression" dxfId="28" priority="55">
      <formula>H21="B"</formula>
    </cfRule>
  </conditionalFormatting>
  <conditionalFormatting sqref="H21">
    <cfRule type="expression" dxfId="27" priority="56">
      <formula>H21="A"</formula>
    </cfRule>
  </conditionalFormatting>
  <conditionalFormatting sqref="H21">
    <cfRule type="expression" dxfId="26" priority="57">
      <formula>H21="A1"</formula>
    </cfRule>
  </conditionalFormatting>
  <conditionalFormatting sqref="H21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5" priority="60" operator="equal">
      <formula>"""A1"""</formula>
    </cfRule>
  </conditionalFormatting>
  <conditionalFormatting sqref="H22">
    <cfRule type="expression" dxfId="24" priority="61">
      <formula>H22="C"</formula>
    </cfRule>
  </conditionalFormatting>
  <conditionalFormatting sqref="H22">
    <cfRule type="expression" dxfId="23" priority="62">
      <formula>H22="C"</formula>
    </cfRule>
  </conditionalFormatting>
  <conditionalFormatting sqref="H22">
    <cfRule type="expression" dxfId="22" priority="63">
      <formula>H22="B"</formula>
    </cfRule>
  </conditionalFormatting>
  <conditionalFormatting sqref="H22">
    <cfRule type="expression" dxfId="21" priority="64">
      <formula>H22="A"</formula>
    </cfRule>
  </conditionalFormatting>
  <conditionalFormatting sqref="H22">
    <cfRule type="expression" dxfId="20" priority="65">
      <formula>H22="A1"</formula>
    </cfRule>
  </conditionalFormatting>
  <conditionalFormatting sqref="H22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9" priority="68" operator="equal">
      <formula>"""A1"""</formula>
    </cfRule>
  </conditionalFormatting>
  <conditionalFormatting sqref="H23">
    <cfRule type="expression" dxfId="18" priority="69">
      <formula>H23="C"</formula>
    </cfRule>
  </conditionalFormatting>
  <conditionalFormatting sqref="H23">
    <cfRule type="expression" dxfId="17" priority="70">
      <formula>H23="C"</formula>
    </cfRule>
  </conditionalFormatting>
  <conditionalFormatting sqref="H23">
    <cfRule type="expression" dxfId="16" priority="71">
      <formula>H23="B"</formula>
    </cfRule>
  </conditionalFormatting>
  <conditionalFormatting sqref="H23">
    <cfRule type="expression" dxfId="15" priority="72">
      <formula>H23="A"</formula>
    </cfRule>
  </conditionalFormatting>
  <conditionalFormatting sqref="H23">
    <cfRule type="expression" dxfId="14" priority="73">
      <formula>H23="A1"</formula>
    </cfRule>
  </conditionalFormatting>
  <conditionalFormatting sqref="H23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119 F129:F413">
    <cfRule type="expression" dxfId="13" priority="76">
      <formula>F13="C"</formula>
    </cfRule>
  </conditionalFormatting>
  <conditionalFormatting sqref="F13:F119 F129:F413">
    <cfRule type="expression" dxfId="12" priority="77">
      <formula>F13="B"</formula>
    </cfRule>
  </conditionalFormatting>
  <conditionalFormatting sqref="F13:F119 F129:F413">
    <cfRule type="expression" dxfId="11" priority="78">
      <formula>F13="A"</formula>
    </cfRule>
  </conditionalFormatting>
  <conditionalFormatting sqref="F13:F119 F129:F413">
    <cfRule type="expression" dxfId="10" priority="79">
      <formula>F13="A1"</formula>
    </cfRule>
  </conditionalFormatting>
  <conditionalFormatting sqref="H57:H59 H62 H66 H94:H118">
    <cfRule type="cellIs" dxfId="9" priority="80" operator="equal">
      <formula>"""A1"""</formula>
    </cfRule>
  </conditionalFormatting>
  <conditionalFormatting sqref="H57:H59 H62 H66 H94:H118">
    <cfRule type="expression" dxfId="8" priority="81">
      <formula>H57="C"</formula>
    </cfRule>
  </conditionalFormatting>
  <conditionalFormatting sqref="H57:H59 H62 H66 H94:H118">
    <cfRule type="expression" dxfId="7" priority="82">
      <formula>H57="C"</formula>
    </cfRule>
  </conditionalFormatting>
  <conditionalFormatting sqref="H57:H59 H62 H66 H94:H118">
    <cfRule type="expression" dxfId="6" priority="83">
      <formula>H57="B"</formula>
    </cfRule>
  </conditionalFormatting>
  <conditionalFormatting sqref="H57:H59 H62 H66 H94:H118">
    <cfRule type="expression" dxfId="5" priority="84">
      <formula>H57="A"</formula>
    </cfRule>
  </conditionalFormatting>
  <conditionalFormatting sqref="H57:H59 H62 H66 H94:H118">
    <cfRule type="expression" dxfId="4" priority="85">
      <formula>H57="A1"</formula>
    </cfRule>
  </conditionalFormatting>
  <conditionalFormatting sqref="H94:H118">
    <cfRule type="colorScale" priority="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57:H59 H62 H66 H94:H118">
    <cfRule type="colorScale" priority="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0:F128">
    <cfRule type="expression" dxfId="3" priority="1">
      <formula>F120="C"</formula>
    </cfRule>
  </conditionalFormatting>
  <conditionalFormatting sqref="F120:F128">
    <cfRule type="expression" dxfId="2" priority="2">
      <formula>F120="B"</formula>
    </cfRule>
  </conditionalFormatting>
  <conditionalFormatting sqref="F120:F128">
    <cfRule type="expression" dxfId="1" priority="3">
      <formula>F120="A"</formula>
    </cfRule>
  </conditionalFormatting>
  <conditionalFormatting sqref="F120:F128">
    <cfRule type="expression" dxfId="0" priority="4">
      <formula>F120="A1"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2022-05-30T00:23:14Z</dcterms:modified>
</cp:coreProperties>
</file>