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j/tp4f5s5ATN4CFCesXmBMyuRYQw=="/>
    </ext>
  </extLst>
</workbook>
</file>

<file path=xl/calcChain.xml><?xml version="1.0" encoding="utf-8"?>
<calcChain xmlns="http://schemas.openxmlformats.org/spreadsheetml/2006/main">
  <c r="H66" i="1" l="1"/>
  <c r="I65" i="1"/>
  <c r="H65" i="1"/>
  <c r="H64" i="1"/>
  <c r="H63" i="1"/>
  <c r="H62" i="1"/>
  <c r="H61" i="1"/>
  <c r="H60" i="1"/>
  <c r="I59" i="1"/>
  <c r="H59" i="1"/>
  <c r="I58" i="1"/>
  <c r="H58" i="1"/>
  <c r="H57" i="1"/>
  <c r="I56" i="1"/>
  <c r="H56" i="1"/>
  <c r="H55" i="1"/>
  <c r="H54" i="1"/>
  <c r="H53" i="1"/>
  <c r="I52" i="1"/>
  <c r="H52" i="1"/>
  <c r="H51" i="1"/>
  <c r="H50" i="1"/>
  <c r="I49" i="1"/>
  <c r="H49" i="1"/>
  <c r="H48" i="1"/>
  <c r="I47" i="1"/>
  <c r="H47" i="1"/>
  <c r="H46" i="1"/>
  <c r="H45" i="1"/>
  <c r="H44" i="1"/>
  <c r="H43" i="1"/>
  <c r="H42" i="1"/>
  <c r="I41" i="1"/>
  <c r="H41" i="1"/>
  <c r="I40" i="1"/>
  <c r="H40" i="1"/>
  <c r="H39" i="1"/>
  <c r="I38" i="1"/>
  <c r="H38" i="1"/>
  <c r="H37" i="1"/>
  <c r="H36" i="1"/>
  <c r="H35" i="1"/>
  <c r="I34" i="1"/>
  <c r="H34" i="1"/>
  <c r="H33" i="1"/>
  <c r="H32" i="1"/>
  <c r="I31" i="1"/>
  <c r="H31" i="1"/>
  <c r="H30" i="1"/>
  <c r="I29" i="1"/>
  <c r="H29" i="1"/>
  <c r="H28" i="1"/>
  <c r="H27" i="1"/>
  <c r="H26" i="1"/>
  <c r="H25" i="1"/>
  <c r="H24" i="1"/>
  <c r="I23" i="1"/>
  <c r="H23" i="1"/>
  <c r="I22" i="1"/>
  <c r="H22" i="1"/>
  <c r="H21" i="1"/>
  <c r="I20" i="1"/>
  <c r="H20" i="1"/>
  <c r="H19" i="1"/>
  <c r="H18" i="1"/>
  <c r="H17" i="1"/>
  <c r="I16" i="1"/>
  <c r="H16" i="1"/>
  <c r="H15" i="1"/>
  <c r="H14" i="1"/>
  <c r="I13" i="1"/>
  <c r="H13" i="1"/>
  <c r="H9" i="1"/>
  <c r="I66" i="1" s="1"/>
  <c r="I17" i="1" l="1"/>
  <c r="I28" i="1"/>
  <c r="I35" i="1"/>
  <c r="I46" i="1"/>
  <c r="I53" i="1"/>
  <c r="I64" i="1"/>
  <c r="I14" i="1"/>
  <c r="I25" i="1"/>
  <c r="I32" i="1"/>
  <c r="I43" i="1"/>
  <c r="I50" i="1"/>
  <c r="I61" i="1"/>
  <c r="I19" i="1"/>
  <c r="I26" i="1"/>
  <c r="I37" i="1"/>
  <c r="I44" i="1"/>
  <c r="I55" i="1"/>
  <c r="I62" i="1"/>
  <c r="I15" i="1"/>
  <c r="I18" i="1"/>
  <c r="I21" i="1"/>
  <c r="I24" i="1"/>
  <c r="I27" i="1"/>
  <c r="I30" i="1"/>
  <c r="I33" i="1"/>
  <c r="I36" i="1"/>
  <c r="I39" i="1"/>
  <c r="I42" i="1"/>
  <c r="I45" i="1"/>
  <c r="I48" i="1"/>
  <c r="I51" i="1"/>
  <c r="I54" i="1"/>
  <c r="I57" i="1"/>
  <c r="I60" i="1"/>
  <c r="I63" i="1"/>
</calcChain>
</file>

<file path=xl/sharedStrings.xml><?xml version="1.0" encoding="utf-8"?>
<sst xmlns="http://schemas.openxmlformats.org/spreadsheetml/2006/main" count="195" uniqueCount="139">
  <si>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</si>
  <si>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</si>
  <si>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</si>
  <si>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</si>
  <si>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</si>
  <si>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</si>
  <si>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</si>
  <si>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</si>
  <si>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</si>
  <si>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DONA XEPA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</si>
  <si>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</si>
  <si>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</si>
  <si>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</si>
  <si>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</si>
  <si>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</si>
  <si>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</si>
  <si>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</si>
  <si>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</si>
  <si>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Alessandra Loyola</t>
  </si>
  <si>
    <t>Camila</t>
  </si>
  <si>
    <t>Alexandre Barillari</t>
  </si>
  <si>
    <t>Robério Escova (Escovão)</t>
  </si>
  <si>
    <t>Alexandre Liuzzi</t>
  </si>
  <si>
    <t>Fiscal Lancelote</t>
  </si>
  <si>
    <t>Ana Carolina Rainha</t>
  </si>
  <si>
    <t>Jezebel</t>
  </si>
  <si>
    <t>Ana Clara Pintor</t>
  </si>
  <si>
    <t>Gisele Batista da Graça</t>
  </si>
  <si>
    <t>Ana Zettel</t>
  </si>
  <si>
    <t>Leydiane Maria (Lady)</t>
  </si>
  <si>
    <t>Ângela Leal</t>
  </si>
  <si>
    <t>Carlota Losano Coelho (Dona Xepa)</t>
  </si>
  <si>
    <t>Angelina Muniz</t>
  </si>
  <si>
    <t>Pérola Castro e Barros</t>
  </si>
  <si>
    <t>Aninha Melo</t>
  </si>
  <si>
    <t>Fernanda</t>
  </si>
  <si>
    <t>Antônio Rocha Filho</t>
  </si>
  <si>
    <t>Amadeu</t>
  </si>
  <si>
    <t>Aracy Cardoso</t>
  </si>
  <si>
    <t>Alda Mota</t>
  </si>
  <si>
    <t>Arthur Aguiar</t>
  </si>
  <si>
    <t>Édison Losano Coelho</t>
  </si>
  <si>
    <t>Augusto Garcia</t>
  </si>
  <si>
    <t>João das Graças (Graxinha)</t>
  </si>
  <si>
    <t>Bemvindo Sequeira</t>
  </si>
  <si>
    <t>Dorivaldo de Souza</t>
  </si>
  <si>
    <t>Bia Montez</t>
  </si>
  <si>
    <t>Matilda Batista</t>
  </si>
  <si>
    <t>Bianca Castanho</t>
  </si>
  <si>
    <t>Beatriz Sampaio[10]</t>
  </si>
  <si>
    <t>Bruno Padilha</t>
  </si>
  <si>
    <t>Dr. René</t>
  </si>
  <si>
    <t>Castrinho</t>
  </si>
  <si>
    <t>Ângelo Lazarini[8]</t>
  </si>
  <si>
    <t>Cláudio Cinti</t>
  </si>
  <si>
    <t>Deputado Vassouras</t>
  </si>
  <si>
    <t>Daniela Pessoa</t>
  </si>
  <si>
    <t>Chiara</t>
  </si>
  <si>
    <t>Diego Montez</t>
  </si>
  <si>
    <t>Ricardo Lopes Coutinho (Rick)</t>
  </si>
  <si>
    <t>Emilio Dantas</t>
  </si>
  <si>
    <t>Benito de Souza</t>
  </si>
  <si>
    <t>Gabriel Gracindo</t>
  </si>
  <si>
    <t>François Fontaine de Castro e Barros Pantaleão</t>
  </si>
  <si>
    <t>Gabriela Durlo</t>
  </si>
  <si>
    <t>Isabela Castro e Barros</t>
  </si>
  <si>
    <t>Giuseppe Oristanio</t>
  </si>
  <si>
    <t>Deputado Feliciano Castro e Barros</t>
  </si>
  <si>
    <t>Guga Coelho</t>
  </si>
  <si>
    <t>Professor Ramiro Macieira (Miro)</t>
  </si>
  <si>
    <t>Israel Lucero</t>
  </si>
  <si>
    <t>Ele mesmo</t>
  </si>
  <si>
    <t>Ítala Nandi</t>
  </si>
  <si>
    <t>Madame Catherine Fontaine</t>
  </si>
  <si>
    <t>Jefferson Brasil</t>
  </si>
  <si>
    <t>Tairone</t>
  </si>
  <si>
    <t>Jeniffer Setti</t>
  </si>
  <si>
    <t>Inocência da Conceição (Mulher Broa)</t>
  </si>
  <si>
    <t>João Garrel</t>
  </si>
  <si>
    <t>Fuinha</t>
  </si>
  <si>
    <t>José Dumont</t>
  </si>
  <si>
    <t>Esmeraldino Losano / Rubinato</t>
  </si>
  <si>
    <t>Juan Alba</t>
  </si>
  <si>
    <t>Marcos Albuquerque[9]</t>
  </si>
  <si>
    <t>Juliana David</t>
  </si>
  <si>
    <t>Sophia</t>
  </si>
  <si>
    <t>Junior Vieira</t>
  </si>
  <si>
    <t>Vinícius</t>
  </si>
  <si>
    <t>Letícia Braga</t>
  </si>
  <si>
    <t>Rosália (criança)</t>
  </si>
  <si>
    <t>Luíza Tomé</t>
  </si>
  <si>
    <t>Magnólia dos Santos Pantaleão (Meg)</t>
  </si>
  <si>
    <t>Manoelita Lustosa</t>
  </si>
  <si>
    <t>Terezinha Cho</t>
  </si>
  <si>
    <t>Manuela Duarte</t>
  </si>
  <si>
    <t>Cíntia Lopez</t>
  </si>
  <si>
    <t>Marcela Muniz</t>
  </si>
  <si>
    <t>Maria Genuína da Silva (Geni)</t>
  </si>
  <si>
    <t>Márcio Kieling</t>
  </si>
  <si>
    <t>Victor Hugo Pantaleão</t>
  </si>
  <si>
    <t>Marília Martins</t>
  </si>
  <si>
    <t>Carla Amorim</t>
  </si>
  <si>
    <t>Maurício Mattar</t>
  </si>
  <si>
    <t>Júlio César Pantaleão</t>
  </si>
  <si>
    <t>Nanda Oliveira</t>
  </si>
  <si>
    <t>Bruna</t>
  </si>
  <si>
    <t>Pérola Faria</t>
  </si>
  <si>
    <t>Yasmin da Silva</t>
  </si>
  <si>
    <t>Raphael Montagner</t>
  </si>
  <si>
    <t>Leandro</t>
  </si>
  <si>
    <t>Rayana Carvalho</t>
  </si>
  <si>
    <t>Lis Pantaleão</t>
  </si>
  <si>
    <t>Ricardo Ferreira</t>
  </si>
  <si>
    <t>Galeto</t>
  </si>
  <si>
    <t>Rita Cadillac</t>
  </si>
  <si>
    <t>Dagmara Escova (Dona Escovona)[11][12]</t>
  </si>
  <si>
    <t>Robertha Portella</t>
  </si>
  <si>
    <t>Dafne Batista (Mulher Tutti-Frutti)</t>
  </si>
  <si>
    <t>Rodrigo Faro</t>
  </si>
  <si>
    <t>Ele mesmo[14]</t>
  </si>
  <si>
    <t>Sara Sarres</t>
  </si>
  <si>
    <t>Mulher de Marcos[13]</t>
  </si>
  <si>
    <t>Thaís Fersoza</t>
  </si>
  <si>
    <t>Rosália Losano Coelho / Rosa Passarelli</t>
  </si>
  <si>
    <t>Yago Lopes</t>
  </si>
  <si>
    <t>Alexandre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</si>
  <si>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</si>
  <si>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</si>
  <si>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</si>
  <si>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</si>
  <si>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24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</si>
  <si>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</si>
  <si>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</si>
  <si>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</si>
  <si>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</si>
  <si>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</si>
  <si>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</si>
  <si>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Gustavo Reiz</t>
  </si>
  <si>
    <t>Ivan Zettel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</si>
</sst>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FF0000"/>
      <name val="Calibri"/>
    </font>
    <font>
      <sz val="12"/>
      <color rgb="FF17365D"/>
      <name val="Calibri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sz val="14"/>
      <color theme="1"/>
      <name val="Book Antiqua"/>
    </font>
    <font>
      <b/>
      <sz val="14"/>
      <color theme="1"/>
      <name val="Book Antiqua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Book Antiqua"/>
      <family val="1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8"/>
  </cellStyleXfs>
  <cellXfs count="63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" xfId="0" applyFont="1" applyBorder="1"/>
    <xf numFmtId="0" fontId="12" fillId="0" borderId="9" xfId="0" applyFont="1" applyBorder="1"/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/>
    <xf numFmtId="0" fontId="16" fillId="5" borderId="33" xfId="0" applyFont="1" applyFill="1" applyBorder="1" applyAlignment="1">
      <alignment vertical="center"/>
    </xf>
    <xf numFmtId="0" fontId="2" fillId="0" borderId="32" xfId="0" applyFont="1" applyBorder="1"/>
    <xf numFmtId="0" fontId="16" fillId="5" borderId="3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left" vertical="center"/>
    </xf>
    <xf numFmtId="0" fontId="2" fillId="0" borderId="27" xfId="0" applyFont="1" applyBorder="1"/>
    <xf numFmtId="0" fontId="15" fillId="5" borderId="26" xfId="0" applyFont="1" applyFill="1" applyBorder="1" applyAlignment="1">
      <alignment horizontal="left" vertical="center"/>
    </xf>
    <xf numFmtId="0" fontId="15" fillId="5" borderId="31" xfId="0" applyFont="1" applyFill="1" applyBorder="1" applyAlignment="1"/>
    <xf numFmtId="0" fontId="15" fillId="5" borderId="31" xfId="0" applyFont="1" applyFill="1" applyBorder="1" applyAlignment="1">
      <alignment horizontal="left"/>
    </xf>
    <xf numFmtId="0" fontId="16" fillId="5" borderId="33" xfId="0" applyFont="1" applyFill="1" applyBorder="1" applyAlignment="1">
      <alignment horizontal="left"/>
    </xf>
    <xf numFmtId="0" fontId="18" fillId="10" borderId="35" xfId="1" applyFont="1" applyFill="1" applyBorder="1" applyAlignment="1"/>
    <xf numFmtId="0" fontId="19" fillId="10" borderId="36" xfId="1" applyFont="1" applyFill="1" applyBorder="1" applyAlignment="1"/>
    <xf numFmtId="0" fontId="19" fillId="10" borderId="37" xfId="1" applyFont="1" applyFill="1" applyBorder="1" applyAlignment="1"/>
    <xf numFmtId="0" fontId="19" fillId="10" borderId="38" xfId="1" applyFont="1" applyFill="1" applyBorder="1" applyAlignment="1"/>
    <xf numFmtId="0" fontId="19" fillId="10" borderId="8" xfId="1" applyFont="1" applyFill="1" applyBorder="1" applyAlignment="1"/>
    <xf numFmtId="0" fontId="19" fillId="10" borderId="39" xfId="1" applyFont="1" applyFill="1" applyBorder="1" applyAlignment="1"/>
    <xf numFmtId="0" fontId="20" fillId="10" borderId="8" xfId="1" applyFont="1" applyFill="1" applyBorder="1" applyAlignment="1"/>
    <xf numFmtId="0" fontId="20" fillId="10" borderId="39" xfId="1" applyFont="1" applyFill="1" applyBorder="1" applyAlignment="1"/>
    <xf numFmtId="0" fontId="19" fillId="10" borderId="40" xfId="1" applyFont="1" applyFill="1" applyBorder="1" applyAlignment="1"/>
    <xf numFmtId="0" fontId="19" fillId="10" borderId="41" xfId="1" applyFont="1" applyFill="1" applyBorder="1" applyAlignment="1"/>
    <xf numFmtId="0" fontId="19" fillId="10" borderId="42" xfId="1" applyFont="1" applyFill="1" applyBorder="1" applyAlignment="1"/>
  </cellXfs>
  <cellStyles count="2">
    <cellStyle name="Normal" xfId="0" builtinId="0"/>
    <cellStyle name="Normal 3" xfId="1"/>
  </cellStyles>
  <dxfs count="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31"/>
  <sheetViews>
    <sheetView showGridLines="0" tabSelected="1" topLeftCell="A55" workbookViewId="0">
      <selection activeCell="E82" sqref="E82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15" customWidth="1"/>
    <col min="6" max="8" width="13.33203125" customWidth="1"/>
    <col min="9" max="21" width="10.5546875" customWidth="1"/>
  </cols>
  <sheetData>
    <row r="2" spans="2:9" ht="15.75" customHeight="1">
      <c r="G2" s="30" t="s">
        <v>0</v>
      </c>
      <c r="H2" s="31"/>
    </row>
    <row r="3" spans="2:9" ht="15.75" customHeight="1">
      <c r="G3" s="1" t="s">
        <v>1</v>
      </c>
      <c r="H3" s="2">
        <v>15</v>
      </c>
    </row>
    <row r="4" spans="2:9" ht="15.75" customHeight="1">
      <c r="B4" s="32" t="s">
        <v>2</v>
      </c>
      <c r="C4" s="33"/>
      <c r="D4" s="34"/>
      <c r="E4" s="3"/>
      <c r="G4" s="4" t="s">
        <v>3</v>
      </c>
      <c r="H4" s="5">
        <v>10</v>
      </c>
    </row>
    <row r="5" spans="2:9" ht="15.75" customHeight="1">
      <c r="B5" s="35"/>
      <c r="C5" s="36"/>
      <c r="D5" s="37"/>
      <c r="E5" s="3"/>
      <c r="G5" s="6" t="s">
        <v>4</v>
      </c>
      <c r="H5" s="5">
        <v>5</v>
      </c>
    </row>
    <row r="6" spans="2:9" ht="15.75" customHeight="1">
      <c r="B6" s="38"/>
      <c r="C6" s="39"/>
      <c r="D6" s="40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2013</v>
      </c>
      <c r="G8" s="12" t="s">
        <v>7</v>
      </c>
      <c r="H8" s="13">
        <v>91</v>
      </c>
    </row>
    <row r="9" spans="2:9" ht="15.75">
      <c r="B9" s="14" t="s">
        <v>8</v>
      </c>
      <c r="C9" s="41" t="s">
        <v>9</v>
      </c>
      <c r="D9" s="42"/>
      <c r="E9" s="31"/>
      <c r="G9" s="15" t="s">
        <v>10</v>
      </c>
      <c r="H9" s="16">
        <f>SUM(H13:H1931)</f>
        <v>25480</v>
      </c>
    </row>
    <row r="10" spans="2:9" ht="15.75" customHeight="1"/>
    <row r="11" spans="2:9" ht="18.75">
      <c r="B11" s="43" t="s">
        <v>11</v>
      </c>
      <c r="C11" s="42"/>
      <c r="D11" s="42"/>
      <c r="E11" s="42"/>
      <c r="F11" s="42"/>
      <c r="G11" s="42"/>
      <c r="H11" s="42"/>
      <c r="I11" s="31"/>
    </row>
    <row r="12" spans="2:9" ht="15.75">
      <c r="B12" s="44" t="s">
        <v>12</v>
      </c>
      <c r="C12" s="31"/>
      <c r="D12" s="45" t="s">
        <v>13</v>
      </c>
      <c r="E12" s="31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48" t="s">
        <v>18</v>
      </c>
      <c r="C13" s="47"/>
      <c r="D13" s="46" t="s">
        <v>19</v>
      </c>
      <c r="E13" s="47"/>
      <c r="F13" s="19" t="s">
        <v>4</v>
      </c>
      <c r="G13" s="20">
        <v>1</v>
      </c>
      <c r="H13" s="21">
        <f t="shared" ref="H13:H42" si="0">IF(F13="A1",($H$8/G13)*$H$3,IF(F13="A",($H$8/G13)*$H$4,IF(F13="B",($H$8/G13)*$H$5,IF(F13="C",($H$8/G13)*$H$6))))</f>
        <v>455</v>
      </c>
      <c r="I13" s="22">
        <f t="shared" ref="I13:I66" si="1">(H13/$H$9)*100</f>
        <v>1.7857142857142856</v>
      </c>
    </row>
    <row r="14" spans="2:9" ht="18.75">
      <c r="B14" s="49" t="s">
        <v>20</v>
      </c>
      <c r="C14" s="28"/>
      <c r="D14" s="27" t="s">
        <v>21</v>
      </c>
      <c r="E14" s="28"/>
      <c r="F14" s="19" t="s">
        <v>4</v>
      </c>
      <c r="G14" s="20">
        <v>1</v>
      </c>
      <c r="H14" s="21">
        <f t="shared" si="0"/>
        <v>455</v>
      </c>
      <c r="I14" s="23">
        <f t="shared" si="1"/>
        <v>1.7857142857142856</v>
      </c>
    </row>
    <row r="15" spans="2:9" ht="18.75">
      <c r="B15" s="49" t="s">
        <v>22</v>
      </c>
      <c r="C15" s="28"/>
      <c r="D15" s="27" t="s">
        <v>23</v>
      </c>
      <c r="E15" s="28"/>
      <c r="F15" s="19" t="s">
        <v>5</v>
      </c>
      <c r="G15" s="20">
        <v>2</v>
      </c>
      <c r="H15" s="21">
        <f t="shared" si="0"/>
        <v>91</v>
      </c>
      <c r="I15" s="23">
        <f t="shared" si="1"/>
        <v>0.35714285714285715</v>
      </c>
    </row>
    <row r="16" spans="2:9" ht="15.75" customHeight="1">
      <c r="B16" s="49" t="s">
        <v>24</v>
      </c>
      <c r="C16" s="28"/>
      <c r="D16" s="27" t="s">
        <v>25</v>
      </c>
      <c r="E16" s="28"/>
      <c r="F16" s="19" t="s">
        <v>4</v>
      </c>
      <c r="G16" s="20">
        <v>1</v>
      </c>
      <c r="H16" s="21">
        <f t="shared" si="0"/>
        <v>455</v>
      </c>
      <c r="I16" s="23">
        <f t="shared" si="1"/>
        <v>1.7857142857142856</v>
      </c>
    </row>
    <row r="17" spans="2:9" ht="18.75">
      <c r="B17" s="49" t="s">
        <v>26</v>
      </c>
      <c r="C17" s="28"/>
      <c r="D17" s="27" t="s">
        <v>27</v>
      </c>
      <c r="E17" s="28"/>
      <c r="F17" s="19" t="s">
        <v>4</v>
      </c>
      <c r="G17" s="20">
        <v>1</v>
      </c>
      <c r="H17" s="21">
        <f t="shared" si="0"/>
        <v>455</v>
      </c>
      <c r="I17" s="23">
        <f t="shared" si="1"/>
        <v>1.7857142857142856</v>
      </c>
    </row>
    <row r="18" spans="2:9" ht="18.75">
      <c r="B18" s="49" t="s">
        <v>28</v>
      </c>
      <c r="C18" s="28"/>
      <c r="D18" s="29" t="s">
        <v>29</v>
      </c>
      <c r="E18" s="28"/>
      <c r="F18" s="19" t="s">
        <v>4</v>
      </c>
      <c r="G18" s="20">
        <v>1</v>
      </c>
      <c r="H18" s="21">
        <f t="shared" si="0"/>
        <v>455</v>
      </c>
      <c r="I18" s="23">
        <f t="shared" si="1"/>
        <v>1.7857142857142856</v>
      </c>
    </row>
    <row r="19" spans="2:9" ht="15.75" customHeight="1">
      <c r="B19" s="49" t="s">
        <v>30</v>
      </c>
      <c r="C19" s="28"/>
      <c r="D19" s="29" t="s">
        <v>31</v>
      </c>
      <c r="E19" s="28"/>
      <c r="F19" s="19" t="s">
        <v>1</v>
      </c>
      <c r="G19" s="20">
        <v>1</v>
      </c>
      <c r="H19" s="21">
        <f t="shared" si="0"/>
        <v>1365</v>
      </c>
      <c r="I19" s="23">
        <f t="shared" si="1"/>
        <v>5.3571428571428568</v>
      </c>
    </row>
    <row r="20" spans="2:9" ht="15.75" customHeight="1">
      <c r="B20" s="49" t="s">
        <v>32</v>
      </c>
      <c r="C20" s="28"/>
      <c r="D20" s="27" t="s">
        <v>33</v>
      </c>
      <c r="E20" s="28"/>
      <c r="F20" s="19" t="s">
        <v>4</v>
      </c>
      <c r="G20" s="20">
        <v>2</v>
      </c>
      <c r="H20" s="21">
        <f t="shared" si="0"/>
        <v>227.5</v>
      </c>
      <c r="I20" s="23">
        <f t="shared" si="1"/>
        <v>0.89285714285714279</v>
      </c>
    </row>
    <row r="21" spans="2:9" ht="18.75">
      <c r="B21" s="49" t="s">
        <v>34</v>
      </c>
      <c r="C21" s="28"/>
      <c r="D21" s="27" t="s">
        <v>35</v>
      </c>
      <c r="E21" s="28"/>
      <c r="F21" s="19" t="s">
        <v>4</v>
      </c>
      <c r="G21" s="20">
        <v>1</v>
      </c>
      <c r="H21" s="21">
        <f t="shared" si="0"/>
        <v>455</v>
      </c>
      <c r="I21" s="23">
        <f t="shared" si="1"/>
        <v>1.7857142857142856</v>
      </c>
    </row>
    <row r="22" spans="2:9" ht="18.75">
      <c r="B22" s="49" t="s">
        <v>36</v>
      </c>
      <c r="C22" s="28"/>
      <c r="D22" s="29" t="s">
        <v>37</v>
      </c>
      <c r="E22" s="28"/>
      <c r="F22" s="19" t="s">
        <v>4</v>
      </c>
      <c r="G22" s="20">
        <v>1</v>
      </c>
      <c r="H22" s="21">
        <f t="shared" si="0"/>
        <v>455</v>
      </c>
      <c r="I22" s="23">
        <f t="shared" si="1"/>
        <v>1.7857142857142856</v>
      </c>
    </row>
    <row r="23" spans="2:9" ht="18.75">
      <c r="B23" s="49" t="s">
        <v>38</v>
      </c>
      <c r="C23" s="28"/>
      <c r="D23" s="27" t="s">
        <v>39</v>
      </c>
      <c r="E23" s="28"/>
      <c r="F23" s="19" t="s">
        <v>4</v>
      </c>
      <c r="G23" s="20">
        <v>1</v>
      </c>
      <c r="H23" s="21">
        <f t="shared" si="0"/>
        <v>455</v>
      </c>
      <c r="I23" s="23">
        <f t="shared" si="1"/>
        <v>1.7857142857142856</v>
      </c>
    </row>
    <row r="24" spans="2:9" ht="15.75" customHeight="1">
      <c r="B24" s="49" t="s">
        <v>40</v>
      </c>
      <c r="C24" s="28"/>
      <c r="D24" s="27" t="s">
        <v>41</v>
      </c>
      <c r="E24" s="28"/>
      <c r="F24" s="19" t="s">
        <v>1</v>
      </c>
      <c r="G24" s="20">
        <v>1</v>
      </c>
      <c r="H24" s="21">
        <f t="shared" si="0"/>
        <v>1365</v>
      </c>
      <c r="I24" s="23">
        <f t="shared" si="1"/>
        <v>5.3571428571428568</v>
      </c>
    </row>
    <row r="25" spans="2:9" ht="15.75" customHeight="1">
      <c r="B25" s="49" t="s">
        <v>42</v>
      </c>
      <c r="C25" s="28"/>
      <c r="D25" s="27" t="s">
        <v>43</v>
      </c>
      <c r="E25" s="28"/>
      <c r="F25" s="19" t="s">
        <v>4</v>
      </c>
      <c r="G25" s="20">
        <v>1</v>
      </c>
      <c r="H25" s="21">
        <f t="shared" si="0"/>
        <v>455</v>
      </c>
      <c r="I25" s="23">
        <f t="shared" si="1"/>
        <v>1.7857142857142856</v>
      </c>
    </row>
    <row r="26" spans="2:9" ht="15.75" customHeight="1">
      <c r="B26" s="49" t="s">
        <v>44</v>
      </c>
      <c r="C26" s="28"/>
      <c r="D26" s="29" t="s">
        <v>45</v>
      </c>
      <c r="E26" s="28"/>
      <c r="F26" s="19" t="s">
        <v>3</v>
      </c>
      <c r="G26" s="20">
        <v>1</v>
      </c>
      <c r="H26" s="21">
        <f t="shared" si="0"/>
        <v>910</v>
      </c>
      <c r="I26" s="23">
        <f t="shared" si="1"/>
        <v>3.5714285714285712</v>
      </c>
    </row>
    <row r="27" spans="2:9" ht="15.75" customHeight="1">
      <c r="B27" s="49" t="s">
        <v>46</v>
      </c>
      <c r="C27" s="28"/>
      <c r="D27" s="27" t="s">
        <v>47</v>
      </c>
      <c r="E27" s="28"/>
      <c r="F27" s="19" t="s">
        <v>3</v>
      </c>
      <c r="G27" s="20">
        <v>1</v>
      </c>
      <c r="H27" s="21">
        <f t="shared" si="0"/>
        <v>910</v>
      </c>
      <c r="I27" s="23">
        <f t="shared" si="1"/>
        <v>3.5714285714285712</v>
      </c>
    </row>
    <row r="28" spans="2:9" ht="15.75" customHeight="1">
      <c r="B28" s="49" t="s">
        <v>48</v>
      </c>
      <c r="C28" s="28"/>
      <c r="D28" s="27" t="s">
        <v>49</v>
      </c>
      <c r="E28" s="28"/>
      <c r="F28" s="19" t="s">
        <v>5</v>
      </c>
      <c r="G28" s="20">
        <v>2</v>
      </c>
      <c r="H28" s="21">
        <f t="shared" si="0"/>
        <v>91</v>
      </c>
      <c r="I28" s="23">
        <f t="shared" si="1"/>
        <v>0.35714285714285715</v>
      </c>
    </row>
    <row r="29" spans="2:9" ht="15.75" customHeight="1">
      <c r="B29" s="49" t="s">
        <v>50</v>
      </c>
      <c r="C29" s="28"/>
      <c r="D29" s="29" t="s">
        <v>51</v>
      </c>
      <c r="E29" s="28"/>
      <c r="F29" s="19" t="s">
        <v>5</v>
      </c>
      <c r="G29" s="20">
        <v>2</v>
      </c>
      <c r="H29" s="21">
        <f t="shared" si="0"/>
        <v>91</v>
      </c>
      <c r="I29" s="23">
        <f t="shared" si="1"/>
        <v>0.35714285714285715</v>
      </c>
    </row>
    <row r="30" spans="2:9" ht="15.75" customHeight="1">
      <c r="B30" s="49" t="s">
        <v>52</v>
      </c>
      <c r="C30" s="28"/>
      <c r="D30" s="27" t="s">
        <v>53</v>
      </c>
      <c r="E30" s="28"/>
      <c r="F30" s="19" t="s">
        <v>4</v>
      </c>
      <c r="G30" s="20">
        <v>1</v>
      </c>
      <c r="H30" s="21">
        <f t="shared" si="0"/>
        <v>455</v>
      </c>
      <c r="I30" s="23">
        <f t="shared" si="1"/>
        <v>1.7857142857142856</v>
      </c>
    </row>
    <row r="31" spans="2:9" ht="15.75" customHeight="1">
      <c r="B31" s="49" t="s">
        <v>54</v>
      </c>
      <c r="C31" s="28"/>
      <c r="D31" s="27" t="s">
        <v>55</v>
      </c>
      <c r="E31" s="28"/>
      <c r="F31" s="19" t="s">
        <v>5</v>
      </c>
      <c r="G31" s="20">
        <v>2</v>
      </c>
      <c r="H31" s="21">
        <f t="shared" si="0"/>
        <v>91</v>
      </c>
      <c r="I31" s="23">
        <f t="shared" si="1"/>
        <v>0.35714285714285715</v>
      </c>
    </row>
    <row r="32" spans="2:9" ht="15.75" customHeight="1">
      <c r="B32" s="49" t="s">
        <v>56</v>
      </c>
      <c r="C32" s="28"/>
      <c r="D32" s="27" t="s">
        <v>57</v>
      </c>
      <c r="E32" s="28"/>
      <c r="F32" s="19" t="s">
        <v>4</v>
      </c>
      <c r="G32" s="20">
        <v>1</v>
      </c>
      <c r="H32" s="21">
        <f t="shared" si="0"/>
        <v>455</v>
      </c>
      <c r="I32" s="23">
        <f t="shared" si="1"/>
        <v>1.7857142857142856</v>
      </c>
    </row>
    <row r="33" spans="2:9" ht="15.75" customHeight="1">
      <c r="B33" s="49" t="s">
        <v>58</v>
      </c>
      <c r="C33" s="28"/>
      <c r="D33" s="27" t="s">
        <v>59</v>
      </c>
      <c r="E33" s="28"/>
      <c r="F33" s="19" t="s">
        <v>4</v>
      </c>
      <c r="G33" s="20">
        <v>1</v>
      </c>
      <c r="H33" s="21">
        <f t="shared" si="0"/>
        <v>455</v>
      </c>
      <c r="I33" s="23">
        <f t="shared" si="1"/>
        <v>1.7857142857142856</v>
      </c>
    </row>
    <row r="34" spans="2:9" ht="15.75" customHeight="1">
      <c r="B34" s="49" t="s">
        <v>60</v>
      </c>
      <c r="C34" s="28"/>
      <c r="D34" s="29" t="s">
        <v>61</v>
      </c>
      <c r="E34" s="28"/>
      <c r="F34" s="19" t="s">
        <v>3</v>
      </c>
      <c r="G34" s="20">
        <v>1</v>
      </c>
      <c r="H34" s="21">
        <f t="shared" si="0"/>
        <v>910</v>
      </c>
      <c r="I34" s="23">
        <f t="shared" si="1"/>
        <v>3.5714285714285712</v>
      </c>
    </row>
    <row r="35" spans="2:9" ht="15.75" customHeight="1">
      <c r="B35" s="49" t="s">
        <v>62</v>
      </c>
      <c r="C35" s="28"/>
      <c r="D35" s="27" t="s">
        <v>63</v>
      </c>
      <c r="E35" s="28"/>
      <c r="F35" s="19" t="s">
        <v>3</v>
      </c>
      <c r="G35" s="20">
        <v>1</v>
      </c>
      <c r="H35" s="21">
        <f t="shared" si="0"/>
        <v>910</v>
      </c>
      <c r="I35" s="23">
        <f t="shared" si="1"/>
        <v>3.5714285714285712</v>
      </c>
    </row>
    <row r="36" spans="2:9" ht="15.75" customHeight="1">
      <c r="B36" s="49" t="s">
        <v>64</v>
      </c>
      <c r="C36" s="28"/>
      <c r="D36" s="29" t="s">
        <v>65</v>
      </c>
      <c r="E36" s="28"/>
      <c r="F36" s="19" t="s">
        <v>4</v>
      </c>
      <c r="G36" s="20">
        <v>2</v>
      </c>
      <c r="H36" s="21">
        <f t="shared" si="0"/>
        <v>227.5</v>
      </c>
      <c r="I36" s="23">
        <f t="shared" si="1"/>
        <v>0.89285714285714279</v>
      </c>
    </row>
    <row r="37" spans="2:9" ht="15.75" customHeight="1">
      <c r="B37" s="49" t="s">
        <v>66</v>
      </c>
      <c r="C37" s="28"/>
      <c r="D37" s="27" t="s">
        <v>67</v>
      </c>
      <c r="E37" s="28"/>
      <c r="F37" s="19" t="s">
        <v>3</v>
      </c>
      <c r="G37" s="20">
        <v>1</v>
      </c>
      <c r="H37" s="21">
        <f t="shared" si="0"/>
        <v>910</v>
      </c>
      <c r="I37" s="23">
        <f t="shared" si="1"/>
        <v>3.5714285714285712</v>
      </c>
    </row>
    <row r="38" spans="2:9" ht="15.75" customHeight="1">
      <c r="B38" s="50" t="s">
        <v>68</v>
      </c>
      <c r="C38" s="28"/>
      <c r="D38" s="51" t="s">
        <v>69</v>
      </c>
      <c r="E38" s="28"/>
      <c r="F38" s="19" t="s">
        <v>4</v>
      </c>
      <c r="G38" s="20">
        <v>1</v>
      </c>
      <c r="H38" s="21">
        <f t="shared" si="0"/>
        <v>455</v>
      </c>
      <c r="I38" s="23">
        <f t="shared" si="1"/>
        <v>1.7857142857142856</v>
      </c>
    </row>
    <row r="39" spans="2:9" ht="15.75" customHeight="1">
      <c r="B39" s="49" t="s">
        <v>70</v>
      </c>
      <c r="C39" s="28"/>
      <c r="D39" s="27" t="s">
        <v>71</v>
      </c>
      <c r="E39" s="28"/>
      <c r="F39" s="19" t="s">
        <v>5</v>
      </c>
      <c r="G39" s="20">
        <v>2</v>
      </c>
      <c r="H39" s="21">
        <f t="shared" si="0"/>
        <v>91</v>
      </c>
      <c r="I39" s="23">
        <f t="shared" si="1"/>
        <v>0.35714285714285715</v>
      </c>
    </row>
    <row r="40" spans="2:9" ht="15.75" customHeight="1">
      <c r="B40" s="49" t="s">
        <v>72</v>
      </c>
      <c r="C40" s="28"/>
      <c r="D40" s="27" t="s">
        <v>73</v>
      </c>
      <c r="E40" s="28"/>
      <c r="F40" s="19" t="s">
        <v>4</v>
      </c>
      <c r="G40" s="20">
        <v>2</v>
      </c>
      <c r="H40" s="21">
        <f t="shared" si="0"/>
        <v>227.5</v>
      </c>
      <c r="I40" s="23">
        <f t="shared" si="1"/>
        <v>0.89285714285714279</v>
      </c>
    </row>
    <row r="41" spans="2:9" ht="15.75" customHeight="1">
      <c r="B41" s="49" t="s">
        <v>74</v>
      </c>
      <c r="C41" s="28"/>
      <c r="D41" s="29" t="s">
        <v>75</v>
      </c>
      <c r="E41" s="28"/>
      <c r="F41" s="19" t="s">
        <v>4</v>
      </c>
      <c r="G41" s="20">
        <v>1</v>
      </c>
      <c r="H41" s="21">
        <f t="shared" si="0"/>
        <v>455</v>
      </c>
      <c r="I41" s="23">
        <f t="shared" si="1"/>
        <v>1.7857142857142856</v>
      </c>
    </row>
    <row r="42" spans="2:9" ht="15.75" customHeight="1">
      <c r="B42" s="49" t="s">
        <v>76</v>
      </c>
      <c r="C42" s="28"/>
      <c r="D42" s="29" t="s">
        <v>77</v>
      </c>
      <c r="E42" s="28"/>
      <c r="F42" s="19" t="s">
        <v>4</v>
      </c>
      <c r="G42" s="20">
        <v>1</v>
      </c>
      <c r="H42" s="21">
        <f t="shared" si="0"/>
        <v>455</v>
      </c>
      <c r="I42" s="23">
        <f t="shared" si="1"/>
        <v>1.7857142857142856</v>
      </c>
    </row>
    <row r="43" spans="2:9" ht="15.75" customHeight="1">
      <c r="B43" s="49" t="s">
        <v>78</v>
      </c>
      <c r="C43" s="28"/>
      <c r="D43" s="27" t="s">
        <v>79</v>
      </c>
      <c r="E43" s="28"/>
      <c r="F43" s="19" t="s">
        <v>4</v>
      </c>
      <c r="G43" s="20">
        <v>1</v>
      </c>
      <c r="H43" s="24">
        <f t="shared" ref="H43:H44" si="2">IF(F43="A1",($H$3*$H$8)/G43,IF(F43="A",($H$4*$H$8)/G43,IF(F43="B",($H$5*$H$8)/G43,IF(F43="C",($H$6*$H$8)/G43))))</f>
        <v>455</v>
      </c>
      <c r="I43" s="23">
        <f t="shared" si="1"/>
        <v>1.7857142857142856</v>
      </c>
    </row>
    <row r="44" spans="2:9" ht="15.75" customHeight="1">
      <c r="B44" s="49" t="s">
        <v>80</v>
      </c>
      <c r="C44" s="28"/>
      <c r="D44" s="27" t="s">
        <v>81</v>
      </c>
      <c r="E44" s="28"/>
      <c r="F44" s="19" t="s">
        <v>4</v>
      </c>
      <c r="G44" s="20">
        <v>2</v>
      </c>
      <c r="H44" s="24">
        <f t="shared" si="2"/>
        <v>227.5</v>
      </c>
      <c r="I44" s="23">
        <f t="shared" si="1"/>
        <v>0.89285714285714279</v>
      </c>
    </row>
    <row r="45" spans="2:9" ht="15.75" customHeight="1">
      <c r="B45" s="49" t="s">
        <v>82</v>
      </c>
      <c r="C45" s="28"/>
      <c r="D45" s="29" t="s">
        <v>83</v>
      </c>
      <c r="E45" s="28"/>
      <c r="F45" s="19" t="s">
        <v>4</v>
      </c>
      <c r="G45" s="20">
        <v>2</v>
      </c>
      <c r="H45" s="21">
        <f t="shared" ref="H45:H47" si="3">IF(F45="A1",($H$8/G45)*$H$3,IF(F45="A",($H$8/G45)*$H$4,IF(F45="B",($H$8/G45)*$H$5,IF(F45="C",($H$8/G45)*$H$6))))</f>
        <v>227.5</v>
      </c>
      <c r="I45" s="23">
        <f t="shared" si="1"/>
        <v>0.89285714285714279</v>
      </c>
    </row>
    <row r="46" spans="2:9" ht="15.75" customHeight="1">
      <c r="B46" s="49" t="s">
        <v>84</v>
      </c>
      <c r="C46" s="28"/>
      <c r="D46" s="27" t="s">
        <v>85</v>
      </c>
      <c r="E46" s="28"/>
      <c r="F46" s="19" t="s">
        <v>4</v>
      </c>
      <c r="G46" s="20">
        <v>1</v>
      </c>
      <c r="H46" s="21">
        <f t="shared" si="3"/>
        <v>455</v>
      </c>
      <c r="I46" s="23">
        <f t="shared" si="1"/>
        <v>1.7857142857142856</v>
      </c>
    </row>
    <row r="47" spans="2:9" ht="15.75" customHeight="1">
      <c r="B47" s="49" t="s">
        <v>86</v>
      </c>
      <c r="C47" s="28"/>
      <c r="D47" s="27" t="s">
        <v>87</v>
      </c>
      <c r="E47" s="28"/>
      <c r="F47" s="19" t="s">
        <v>4</v>
      </c>
      <c r="G47" s="20">
        <v>1</v>
      </c>
      <c r="H47" s="21">
        <f t="shared" si="3"/>
        <v>455</v>
      </c>
      <c r="I47" s="23">
        <f t="shared" si="1"/>
        <v>1.7857142857142856</v>
      </c>
    </row>
    <row r="48" spans="2:9" ht="15.75" customHeight="1">
      <c r="B48" s="49" t="s">
        <v>88</v>
      </c>
      <c r="C48" s="28"/>
      <c r="D48" s="29" t="s">
        <v>89</v>
      </c>
      <c r="E48" s="28"/>
      <c r="F48" s="19" t="s">
        <v>5</v>
      </c>
      <c r="G48" s="20">
        <v>2</v>
      </c>
      <c r="H48" s="24">
        <f>IF(F48="A1",($H$3*$H$8)/G48,IF(F48="A",($H$4*$H$8)/G48,IF(F48="B",($H$5*$H$8)/G48,IF(F48="C",($H$6*$H$8)/G48))))</f>
        <v>91</v>
      </c>
      <c r="I48" s="23">
        <f t="shared" si="1"/>
        <v>0.35714285714285715</v>
      </c>
    </row>
    <row r="49" spans="2:9" ht="15.75" customHeight="1">
      <c r="B49" s="49" t="s">
        <v>90</v>
      </c>
      <c r="C49" s="28"/>
      <c r="D49" s="29" t="s">
        <v>91</v>
      </c>
      <c r="E49" s="28"/>
      <c r="F49" s="19" t="s">
        <v>4</v>
      </c>
      <c r="G49" s="20">
        <v>2</v>
      </c>
      <c r="H49" s="21">
        <f t="shared" ref="H49:H55" si="4">IF(F49="A1",($H$8/G49)*$H$3,IF(F49="A",($H$8/G49)*$H$4,IF(F49="B",($H$8/G49)*$H$5,IF(F49="C",($H$8/G49)*$H$6))))</f>
        <v>227.5</v>
      </c>
      <c r="I49" s="23">
        <f t="shared" si="1"/>
        <v>0.89285714285714279</v>
      </c>
    </row>
    <row r="50" spans="2:9" ht="15.75" customHeight="1">
      <c r="B50" s="49" t="s">
        <v>92</v>
      </c>
      <c r="C50" s="28"/>
      <c r="D50" s="29" t="s">
        <v>93</v>
      </c>
      <c r="E50" s="28"/>
      <c r="F50" s="19" t="s">
        <v>4</v>
      </c>
      <c r="G50" s="20">
        <v>1</v>
      </c>
      <c r="H50" s="21">
        <f t="shared" si="4"/>
        <v>455</v>
      </c>
      <c r="I50" s="23">
        <f t="shared" si="1"/>
        <v>1.7857142857142856</v>
      </c>
    </row>
    <row r="51" spans="2:9" ht="15.75" customHeight="1">
      <c r="B51" s="49" t="s">
        <v>94</v>
      </c>
      <c r="C51" s="28"/>
      <c r="D51" s="27" t="s">
        <v>95</v>
      </c>
      <c r="E51" s="28"/>
      <c r="F51" s="19" t="s">
        <v>4</v>
      </c>
      <c r="G51" s="20">
        <v>1</v>
      </c>
      <c r="H51" s="21">
        <f t="shared" si="4"/>
        <v>455</v>
      </c>
      <c r="I51" s="23">
        <f t="shared" si="1"/>
        <v>1.7857142857142856</v>
      </c>
    </row>
    <row r="52" spans="2:9" ht="15.75" customHeight="1">
      <c r="B52" s="49" t="s">
        <v>96</v>
      </c>
      <c r="C52" s="28"/>
      <c r="D52" s="29" t="s">
        <v>97</v>
      </c>
      <c r="E52" s="28"/>
      <c r="F52" s="19" t="s">
        <v>4</v>
      </c>
      <c r="G52" s="20">
        <v>1</v>
      </c>
      <c r="H52" s="21">
        <f t="shared" si="4"/>
        <v>455</v>
      </c>
      <c r="I52" s="23">
        <f t="shared" si="1"/>
        <v>1.7857142857142856</v>
      </c>
    </row>
    <row r="53" spans="2:9" ht="15.75" customHeight="1">
      <c r="B53" s="49" t="s">
        <v>98</v>
      </c>
      <c r="C53" s="28"/>
      <c r="D53" s="27" t="s">
        <v>99</v>
      </c>
      <c r="E53" s="28"/>
      <c r="F53" s="19" t="s">
        <v>3</v>
      </c>
      <c r="G53" s="20">
        <v>1</v>
      </c>
      <c r="H53" s="21">
        <f t="shared" si="4"/>
        <v>910</v>
      </c>
      <c r="I53" s="23">
        <f t="shared" si="1"/>
        <v>3.5714285714285712</v>
      </c>
    </row>
    <row r="54" spans="2:9" ht="15.75" customHeight="1">
      <c r="B54" s="49" t="s">
        <v>100</v>
      </c>
      <c r="C54" s="28"/>
      <c r="D54" s="27" t="s">
        <v>101</v>
      </c>
      <c r="E54" s="28"/>
      <c r="F54" s="19" t="s">
        <v>5</v>
      </c>
      <c r="G54" s="20">
        <v>2</v>
      </c>
      <c r="H54" s="21">
        <f t="shared" si="4"/>
        <v>91</v>
      </c>
      <c r="I54" s="23">
        <f t="shared" si="1"/>
        <v>0.35714285714285715</v>
      </c>
    </row>
    <row r="55" spans="2:9" ht="15.75" customHeight="1">
      <c r="B55" s="49" t="s">
        <v>102</v>
      </c>
      <c r="C55" s="28"/>
      <c r="D55" s="27" t="s">
        <v>103</v>
      </c>
      <c r="E55" s="28"/>
      <c r="F55" s="19" t="s">
        <v>4</v>
      </c>
      <c r="G55" s="20">
        <v>2</v>
      </c>
      <c r="H55" s="21">
        <f t="shared" si="4"/>
        <v>227.5</v>
      </c>
      <c r="I55" s="23">
        <f t="shared" si="1"/>
        <v>0.89285714285714279</v>
      </c>
    </row>
    <row r="56" spans="2:9" ht="15.75" customHeight="1">
      <c r="B56" s="49" t="s">
        <v>104</v>
      </c>
      <c r="C56" s="28"/>
      <c r="D56" s="27" t="s">
        <v>105</v>
      </c>
      <c r="E56" s="28"/>
      <c r="F56" s="19" t="s">
        <v>4</v>
      </c>
      <c r="G56" s="20">
        <v>1</v>
      </c>
      <c r="H56" s="25">
        <f t="shared" ref="H56:H59" si="5">IF(F56="A1",($H$3*$H$8)/G56,IF(F56="A",($H$4*$H$8)/G56,IF(F56="B",($H$5*$H$8)/G56,IF(F56="C",($H$6*$H$8)/G56))))</f>
        <v>455</v>
      </c>
      <c r="I56" s="26">
        <f t="shared" si="1"/>
        <v>1.7857142857142856</v>
      </c>
    </row>
    <row r="57" spans="2:9" ht="15.75" customHeight="1">
      <c r="B57" s="49" t="s">
        <v>106</v>
      </c>
      <c r="C57" s="28"/>
      <c r="D57" s="29" t="s">
        <v>107</v>
      </c>
      <c r="E57" s="28"/>
      <c r="F57" s="19" t="s">
        <v>3</v>
      </c>
      <c r="G57" s="20">
        <v>1</v>
      </c>
      <c r="H57" s="24">
        <f t="shared" si="5"/>
        <v>910</v>
      </c>
      <c r="I57" s="23">
        <f t="shared" si="1"/>
        <v>3.5714285714285712</v>
      </c>
    </row>
    <row r="58" spans="2:9" ht="15.75" customHeight="1">
      <c r="B58" s="49" t="s">
        <v>108</v>
      </c>
      <c r="C58" s="28"/>
      <c r="D58" s="29" t="s">
        <v>109</v>
      </c>
      <c r="E58" s="28"/>
      <c r="F58" s="19" t="s">
        <v>4</v>
      </c>
      <c r="G58" s="20">
        <v>1</v>
      </c>
      <c r="H58" s="24">
        <f t="shared" si="5"/>
        <v>455</v>
      </c>
      <c r="I58" s="23">
        <f t="shared" si="1"/>
        <v>1.7857142857142856</v>
      </c>
    </row>
    <row r="59" spans="2:9" ht="15.75" customHeight="1">
      <c r="B59" s="49" t="s">
        <v>110</v>
      </c>
      <c r="C59" s="28"/>
      <c r="D59" s="27" t="s">
        <v>111</v>
      </c>
      <c r="E59" s="28"/>
      <c r="F59" s="19" t="s">
        <v>3</v>
      </c>
      <c r="G59" s="20">
        <v>1</v>
      </c>
      <c r="H59" s="24">
        <f t="shared" si="5"/>
        <v>910</v>
      </c>
      <c r="I59" s="23">
        <f t="shared" si="1"/>
        <v>3.5714285714285712</v>
      </c>
    </row>
    <row r="60" spans="2:9" ht="15.75" customHeight="1">
      <c r="B60" s="49" t="s">
        <v>112</v>
      </c>
      <c r="C60" s="28"/>
      <c r="D60" s="29" t="s">
        <v>113</v>
      </c>
      <c r="E60" s="28"/>
      <c r="F60" s="19" t="s">
        <v>4</v>
      </c>
      <c r="G60" s="20">
        <v>1</v>
      </c>
      <c r="H60" s="21">
        <f t="shared" ref="H60:H61" si="6">IF(F60="A1",($H$8/G60)*$H$3,IF(F60="A",($H$8/G60)*$H$4,IF(F60="B",($H$8/G60)*$H$5,IF(F60="C",($H$8/G60)*$H$6))))</f>
        <v>455</v>
      </c>
      <c r="I60" s="23">
        <f t="shared" si="1"/>
        <v>1.7857142857142856</v>
      </c>
    </row>
    <row r="61" spans="2:9" ht="15.75" customHeight="1">
      <c r="B61" s="49" t="s">
        <v>114</v>
      </c>
      <c r="C61" s="28"/>
      <c r="D61" s="27" t="s">
        <v>115</v>
      </c>
      <c r="E61" s="28"/>
      <c r="F61" s="19" t="s">
        <v>5</v>
      </c>
      <c r="G61" s="20">
        <v>2</v>
      </c>
      <c r="H61" s="21">
        <f t="shared" si="6"/>
        <v>91</v>
      </c>
      <c r="I61" s="23">
        <f t="shared" si="1"/>
        <v>0.35714285714285715</v>
      </c>
    </row>
    <row r="62" spans="2:9" ht="15.75" customHeight="1">
      <c r="B62" s="49" t="s">
        <v>116</v>
      </c>
      <c r="C62" s="28"/>
      <c r="D62" s="27" t="s">
        <v>117</v>
      </c>
      <c r="E62" s="28"/>
      <c r="F62" s="19" t="s">
        <v>4</v>
      </c>
      <c r="G62" s="20">
        <v>2</v>
      </c>
      <c r="H62" s="24">
        <f>IF(F62="A1",($H$3*$H$8)/G62,IF(F62="A",($H$4*$H$8)/G62,IF(F62="B",($H$5*$H$8)/G62,IF(F62="C",($H$6*$H$8)/G62))))</f>
        <v>227.5</v>
      </c>
      <c r="I62" s="23">
        <f t="shared" si="1"/>
        <v>0.89285714285714279</v>
      </c>
    </row>
    <row r="63" spans="2:9" ht="15.75" customHeight="1">
      <c r="B63" s="49" t="s">
        <v>118</v>
      </c>
      <c r="C63" s="28"/>
      <c r="D63" s="27" t="s">
        <v>119</v>
      </c>
      <c r="E63" s="28"/>
      <c r="F63" s="19" t="s">
        <v>5</v>
      </c>
      <c r="G63" s="20">
        <v>2</v>
      </c>
      <c r="H63" s="21">
        <f t="shared" ref="H63:H65" si="7">IF(F63="A1",($H$8/G63)*$H$3,IF(F63="A",($H$8/G63)*$H$4,IF(F63="B",($H$8/G63)*$H$5,IF(F63="C",($H$8/G63)*$H$6))))</f>
        <v>91</v>
      </c>
      <c r="I63" s="23">
        <f t="shared" si="1"/>
        <v>0.35714285714285715</v>
      </c>
    </row>
    <row r="64" spans="2:9" ht="15.75" customHeight="1">
      <c r="B64" s="49" t="s">
        <v>120</v>
      </c>
      <c r="C64" s="28"/>
      <c r="D64" s="27" t="s">
        <v>121</v>
      </c>
      <c r="E64" s="28"/>
      <c r="F64" s="19" t="s">
        <v>5</v>
      </c>
      <c r="G64" s="20">
        <v>2</v>
      </c>
      <c r="H64" s="21">
        <f t="shared" si="7"/>
        <v>91</v>
      </c>
      <c r="I64" s="23">
        <f t="shared" si="1"/>
        <v>0.35714285714285715</v>
      </c>
    </row>
    <row r="65" spans="2:9" ht="15.75" customHeight="1">
      <c r="B65" s="49" t="s">
        <v>122</v>
      </c>
      <c r="C65" s="28"/>
      <c r="D65" s="27" t="s">
        <v>123</v>
      </c>
      <c r="E65" s="28"/>
      <c r="F65" s="19" t="s">
        <v>1</v>
      </c>
      <c r="G65" s="20">
        <v>1</v>
      </c>
      <c r="H65" s="21">
        <f t="shared" si="7"/>
        <v>1365</v>
      </c>
      <c r="I65" s="23">
        <f t="shared" si="1"/>
        <v>5.3571428571428568</v>
      </c>
    </row>
    <row r="66" spans="2:9" ht="15.75" customHeight="1">
      <c r="B66" s="49" t="s">
        <v>124</v>
      </c>
      <c r="C66" s="28"/>
      <c r="D66" s="27" t="s">
        <v>125</v>
      </c>
      <c r="E66" s="28"/>
      <c r="F66" s="19" t="s">
        <v>4</v>
      </c>
      <c r="G66" s="20">
        <v>1</v>
      </c>
      <c r="H66" s="24">
        <f>IF(F66="A1",($H$3*$H$8)/G66,IF(F66="A",($H$4*$H$8)/G66,IF(F66="B",($H$5*$H$8)/G66,IF(F66="C",($H$6*$H$8)/G66))))</f>
        <v>455</v>
      </c>
      <c r="I66" s="23">
        <f t="shared" si="1"/>
        <v>1.7857142857142856</v>
      </c>
    </row>
    <row r="67" spans="2:9" ht="15.75" customHeight="1"/>
    <row r="68" spans="2:9" ht="15.75" customHeight="1">
      <c r="B68" s="52" t="s">
        <v>126</v>
      </c>
      <c r="C68" s="53"/>
      <c r="D68" s="53"/>
      <c r="E68" s="53"/>
      <c r="F68" s="53"/>
      <c r="G68" s="53"/>
      <c r="H68" s="53"/>
      <c r="I68" s="54"/>
    </row>
    <row r="69" spans="2:9" ht="15.75" customHeight="1">
      <c r="B69" s="55"/>
      <c r="C69" s="56"/>
      <c r="D69" s="56"/>
      <c r="E69" s="56"/>
      <c r="F69" s="56"/>
      <c r="G69" s="56"/>
      <c r="H69" s="56"/>
      <c r="I69" s="57"/>
    </row>
    <row r="70" spans="2:9" ht="15.75" customHeight="1">
      <c r="B70" s="55" t="s">
        <v>127</v>
      </c>
      <c r="C70" s="56"/>
      <c r="D70" s="56" t="s">
        <v>137</v>
      </c>
      <c r="E70" s="56"/>
      <c r="F70" s="56"/>
      <c r="G70" s="56"/>
      <c r="H70" s="56"/>
      <c r="I70" s="57"/>
    </row>
    <row r="71" spans="2:9" ht="15.75" customHeight="1">
      <c r="B71" s="55" t="s">
        <v>128</v>
      </c>
      <c r="C71" s="56"/>
      <c r="D71" s="56" t="s">
        <v>138</v>
      </c>
      <c r="E71" s="56"/>
      <c r="F71" s="56"/>
      <c r="G71" s="56"/>
      <c r="H71" s="56"/>
      <c r="I71" s="57"/>
    </row>
    <row r="72" spans="2:9" ht="15.75" customHeight="1">
      <c r="B72" s="55" t="s">
        <v>129</v>
      </c>
      <c r="C72" s="56"/>
      <c r="D72" s="56" t="s">
        <v>130</v>
      </c>
      <c r="E72" s="56"/>
      <c r="F72" s="56"/>
      <c r="G72" s="58"/>
      <c r="H72" s="58"/>
      <c r="I72" s="59"/>
    </row>
    <row r="73" spans="2:9" ht="15.75" customHeight="1">
      <c r="B73" s="55" t="s">
        <v>131</v>
      </c>
      <c r="C73" s="56"/>
      <c r="D73" s="56" t="s">
        <v>132</v>
      </c>
      <c r="E73" s="56"/>
      <c r="F73" s="56"/>
      <c r="G73" s="58"/>
      <c r="H73" s="58"/>
      <c r="I73" s="59"/>
    </row>
    <row r="74" spans="2:9" ht="15.75" customHeight="1">
      <c r="B74" s="55" t="s">
        <v>133</v>
      </c>
      <c r="C74" s="56"/>
      <c r="D74" s="56" t="s">
        <v>134</v>
      </c>
      <c r="E74" s="56"/>
      <c r="F74" s="56"/>
      <c r="G74" s="56"/>
      <c r="H74" s="56"/>
      <c r="I74" s="57"/>
    </row>
    <row r="75" spans="2:9" ht="15.75" customHeight="1">
      <c r="B75" s="55" t="s">
        <v>135</v>
      </c>
      <c r="C75" s="56"/>
      <c r="D75" s="56" t="s">
        <v>134</v>
      </c>
      <c r="E75" s="56"/>
      <c r="F75" s="56"/>
      <c r="G75" s="56"/>
      <c r="H75" s="56"/>
      <c r="I75" s="57"/>
    </row>
    <row r="76" spans="2:9" ht="15.75" customHeight="1">
      <c r="B76" s="60" t="s">
        <v>136</v>
      </c>
      <c r="C76" s="61"/>
      <c r="D76" s="61" t="s">
        <v>134</v>
      </c>
      <c r="E76" s="61"/>
      <c r="F76" s="61"/>
      <c r="G76" s="61"/>
      <c r="H76" s="61"/>
      <c r="I76" s="62"/>
    </row>
    <row r="77" spans="2:9" ht="15.75" customHeight="1"/>
    <row r="78" spans="2:9" ht="15.75" customHeight="1"/>
    <row r="79" spans="2:9" ht="15.75" customHeight="1"/>
    <row r="80" spans="2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</sheetData>
  <mergeCells count="114">
    <mergeCell ref="D56:E56"/>
    <mergeCell ref="B63:C63"/>
    <mergeCell ref="B64:C64"/>
    <mergeCell ref="B65:C65"/>
    <mergeCell ref="B66:C66"/>
    <mergeCell ref="D66:E66"/>
    <mergeCell ref="B56:C56"/>
    <mergeCell ref="B57:C57"/>
    <mergeCell ref="B58:C58"/>
    <mergeCell ref="B59:C59"/>
    <mergeCell ref="B60:C60"/>
    <mergeCell ref="B61:C61"/>
    <mergeCell ref="B62:C62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33 H28">
    <cfRule type="colorScale" priority="5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6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7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8">
      <colorScale>
        <cfvo type="formula" val="A69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9">
      <colorScale>
        <cfvo type="formula" val="A80"/>
        <cfvo type="formula" val="A"/>
        <cfvo type="formula" val="B"/>
        <color rgb="FFFF7128"/>
        <color rgb="FFFFEB84"/>
        <color rgb="FF63BE7B"/>
      </colorScale>
    </cfRule>
  </conditionalFormatting>
  <conditionalFormatting sqref="H57">
    <cfRule type="colorScale" priority="10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11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12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59">
    <cfRule type="colorScale" priority="13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56">
    <cfRule type="colorScale" priority="14">
      <colorScale>
        <cfvo type="formula" val="A83"/>
        <cfvo type="formula" val="A"/>
        <cfvo type="formula" val="B"/>
        <color rgb="FFFF7128"/>
        <color rgb="FFFFEB84"/>
        <color rgb="FF63BE7B"/>
      </colorScale>
    </cfRule>
  </conditionalFormatting>
  <conditionalFormatting sqref="H58">
    <cfRule type="colorScale" priority="15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16">
      <colorScale>
        <cfvo type="formula" val="A72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17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8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19">
      <colorScale>
        <cfvo type="formula" val="A8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">
    <cfRule type="cellIs" dxfId="55" priority="20" operator="equal">
      <formula>"""A1"""</formula>
    </cfRule>
  </conditionalFormatting>
  <conditionalFormatting sqref="H13:H56 H60:H61 H63:H65">
    <cfRule type="expression" dxfId="54" priority="21">
      <formula>H13="C"</formula>
    </cfRule>
  </conditionalFormatting>
  <conditionalFormatting sqref="H13:H56 H60:H61 H63:H65">
    <cfRule type="expression" dxfId="53" priority="22">
      <formula>H13="C"</formula>
    </cfRule>
  </conditionalFormatting>
  <conditionalFormatting sqref="H13:H56 H60:H61 H63:H65">
    <cfRule type="expression" dxfId="52" priority="23">
      <formula>H13="B"</formula>
    </cfRule>
  </conditionalFormatting>
  <conditionalFormatting sqref="H13:H56 H60:H61 H63:H65">
    <cfRule type="expression" dxfId="51" priority="24">
      <formula>H13="A"</formula>
    </cfRule>
  </conditionalFormatting>
  <conditionalFormatting sqref="H13:H56 H60:H61 H63:H65">
    <cfRule type="expression" dxfId="50" priority="25">
      <formula>H13="A1"</formula>
    </cfRule>
  </conditionalFormatting>
  <conditionalFormatting sqref="H13:H15 H17:H18 H21:H28 H30:H32 H34 H36:H42 H45:H47 H49:H55 H60:H61 H63:H65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9" priority="28" operator="equal">
      <formula>"""A1"""</formula>
    </cfRule>
  </conditionalFormatting>
  <conditionalFormatting sqref="H14">
    <cfRule type="expression" dxfId="48" priority="29">
      <formula>H14="C"</formula>
    </cfRule>
  </conditionalFormatting>
  <conditionalFormatting sqref="H14">
    <cfRule type="expression" dxfId="47" priority="30">
      <formula>H14="C"</formula>
    </cfRule>
  </conditionalFormatting>
  <conditionalFormatting sqref="H14">
    <cfRule type="expression" dxfId="46" priority="31">
      <formula>H14="B"</formula>
    </cfRule>
  </conditionalFormatting>
  <conditionalFormatting sqref="H14">
    <cfRule type="expression" dxfId="45" priority="32">
      <formula>H14="A"</formula>
    </cfRule>
  </conditionalFormatting>
  <conditionalFormatting sqref="H14">
    <cfRule type="expression" dxfId="44" priority="33">
      <formula>H14="A1"</formula>
    </cfRule>
  </conditionalFormatting>
  <conditionalFormatting sqref="H14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3" priority="36" operator="equal">
      <formula>"""A1"""</formula>
    </cfRule>
  </conditionalFormatting>
  <conditionalFormatting sqref="H15">
    <cfRule type="expression" dxfId="42" priority="37">
      <formula>H15="C"</formula>
    </cfRule>
  </conditionalFormatting>
  <conditionalFormatting sqref="H15">
    <cfRule type="expression" dxfId="41" priority="38">
      <formula>H15="C"</formula>
    </cfRule>
  </conditionalFormatting>
  <conditionalFormatting sqref="H15">
    <cfRule type="expression" dxfId="40" priority="39">
      <formula>H15="B"</formula>
    </cfRule>
  </conditionalFormatting>
  <conditionalFormatting sqref="H15">
    <cfRule type="expression" dxfId="39" priority="40">
      <formula>H15="A"</formula>
    </cfRule>
  </conditionalFormatting>
  <conditionalFormatting sqref="H15">
    <cfRule type="expression" dxfId="38" priority="41">
      <formula>H15="A1"</formula>
    </cfRule>
  </conditionalFormatting>
  <conditionalFormatting sqref="H15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7" priority="44" operator="equal">
      <formula>"""A1"""</formula>
    </cfRule>
  </conditionalFormatting>
  <conditionalFormatting sqref="H18">
    <cfRule type="expression" dxfId="36" priority="45">
      <formula>H18="C"</formula>
    </cfRule>
  </conditionalFormatting>
  <conditionalFormatting sqref="H18">
    <cfRule type="expression" dxfId="35" priority="46">
      <formula>H18="C"</formula>
    </cfRule>
  </conditionalFormatting>
  <conditionalFormatting sqref="H18">
    <cfRule type="expression" dxfId="34" priority="47">
      <formula>H18="B"</formula>
    </cfRule>
  </conditionalFormatting>
  <conditionalFormatting sqref="H18">
    <cfRule type="expression" dxfId="33" priority="48">
      <formula>H18="A"</formula>
    </cfRule>
  </conditionalFormatting>
  <conditionalFormatting sqref="H18">
    <cfRule type="expression" dxfId="32" priority="49">
      <formula>H18="A1"</formula>
    </cfRule>
  </conditionalFormatting>
  <conditionalFormatting sqref="H18">
    <cfRule type="colorScale" priority="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31" priority="52" operator="equal">
      <formula>"""A1"""</formula>
    </cfRule>
  </conditionalFormatting>
  <conditionalFormatting sqref="H21">
    <cfRule type="expression" dxfId="30" priority="53">
      <formula>H21="C"</formula>
    </cfRule>
  </conditionalFormatting>
  <conditionalFormatting sqref="H21">
    <cfRule type="expression" dxfId="29" priority="54">
      <formula>H21="C"</formula>
    </cfRule>
  </conditionalFormatting>
  <conditionalFormatting sqref="H21">
    <cfRule type="expression" dxfId="28" priority="55">
      <formula>H21="B"</formula>
    </cfRule>
  </conditionalFormatting>
  <conditionalFormatting sqref="H21">
    <cfRule type="expression" dxfId="27" priority="56">
      <formula>H21="A"</formula>
    </cfRule>
  </conditionalFormatting>
  <conditionalFormatting sqref="H21">
    <cfRule type="expression" dxfId="26" priority="57">
      <formula>H21="A1"</formula>
    </cfRule>
  </conditionalFormatting>
  <conditionalFormatting sqref="H21">
    <cfRule type="colorScale" priority="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25" priority="60" operator="equal">
      <formula>"""A1"""</formula>
    </cfRule>
  </conditionalFormatting>
  <conditionalFormatting sqref="H22">
    <cfRule type="expression" dxfId="24" priority="61">
      <formula>H22="C"</formula>
    </cfRule>
  </conditionalFormatting>
  <conditionalFormatting sqref="H22">
    <cfRule type="expression" dxfId="23" priority="62">
      <formula>H22="C"</formula>
    </cfRule>
  </conditionalFormatting>
  <conditionalFormatting sqref="H22">
    <cfRule type="expression" dxfId="22" priority="63">
      <formula>H22="B"</formula>
    </cfRule>
  </conditionalFormatting>
  <conditionalFormatting sqref="H22">
    <cfRule type="expression" dxfId="21" priority="64">
      <formula>H22="A"</formula>
    </cfRule>
  </conditionalFormatting>
  <conditionalFormatting sqref="H22">
    <cfRule type="expression" dxfId="20" priority="65">
      <formula>H22="A1"</formula>
    </cfRule>
  </conditionalFormatting>
  <conditionalFormatting sqref="H22">
    <cfRule type="colorScale" priority="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19" priority="68" operator="equal">
      <formula>"""A1"""</formula>
    </cfRule>
  </conditionalFormatting>
  <conditionalFormatting sqref="H23">
    <cfRule type="expression" dxfId="18" priority="69">
      <formula>H23="C"</formula>
    </cfRule>
  </conditionalFormatting>
  <conditionalFormatting sqref="H23">
    <cfRule type="expression" dxfId="17" priority="70">
      <formula>H23="C"</formula>
    </cfRule>
  </conditionalFormatting>
  <conditionalFormatting sqref="H23">
    <cfRule type="expression" dxfId="16" priority="71">
      <formula>H23="B"</formula>
    </cfRule>
  </conditionalFormatting>
  <conditionalFormatting sqref="H23">
    <cfRule type="expression" dxfId="15" priority="72">
      <formula>H23="A"</formula>
    </cfRule>
  </conditionalFormatting>
  <conditionalFormatting sqref="H23">
    <cfRule type="expression" dxfId="14" priority="73">
      <formula>H23="A1"</formula>
    </cfRule>
  </conditionalFormatting>
  <conditionalFormatting sqref="H23">
    <cfRule type="colorScale" priority="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67 F77:F361">
    <cfRule type="expression" dxfId="13" priority="76">
      <formula>F13="C"</formula>
    </cfRule>
  </conditionalFormatting>
  <conditionalFormatting sqref="F13:F67 F77:F361">
    <cfRule type="expression" dxfId="12" priority="77">
      <formula>F13="B"</formula>
    </cfRule>
  </conditionalFormatting>
  <conditionalFormatting sqref="F13:F67 F77:F361">
    <cfRule type="expression" dxfId="11" priority="78">
      <formula>F13="A"</formula>
    </cfRule>
  </conditionalFormatting>
  <conditionalFormatting sqref="F13:F67 F77:F361">
    <cfRule type="expression" dxfId="10" priority="79">
      <formula>F13="A1"</formula>
    </cfRule>
  </conditionalFormatting>
  <conditionalFormatting sqref="H57:H59 H62 H66">
    <cfRule type="cellIs" dxfId="9" priority="80" operator="equal">
      <formula>"""A1"""</formula>
    </cfRule>
  </conditionalFormatting>
  <conditionalFormatting sqref="H57:H59 H62 H66">
    <cfRule type="expression" dxfId="8" priority="81">
      <formula>H57="C"</formula>
    </cfRule>
  </conditionalFormatting>
  <conditionalFormatting sqref="H57:H59 H62 H66">
    <cfRule type="expression" dxfId="7" priority="82">
      <formula>H57="C"</formula>
    </cfRule>
  </conditionalFormatting>
  <conditionalFormatting sqref="H57:H59 H62 H66">
    <cfRule type="expression" dxfId="6" priority="83">
      <formula>H57="B"</formula>
    </cfRule>
  </conditionalFormatting>
  <conditionalFormatting sqref="H57:H59 H62 H66">
    <cfRule type="expression" dxfId="5" priority="84">
      <formula>H57="A"</formula>
    </cfRule>
  </conditionalFormatting>
  <conditionalFormatting sqref="H57:H59 H62 H66">
    <cfRule type="expression" dxfId="4" priority="85">
      <formula>H57="A1"</formula>
    </cfRule>
  </conditionalFormatting>
  <conditionalFormatting sqref="H57:H59 H62 H66">
    <cfRule type="colorScale" priority="8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8:F76">
    <cfRule type="expression" dxfId="3" priority="1">
      <formula>F68="C"</formula>
    </cfRule>
  </conditionalFormatting>
  <conditionalFormatting sqref="F68:F76">
    <cfRule type="expression" dxfId="2" priority="2">
      <formula>F68="B"</formula>
    </cfRule>
  </conditionalFormatting>
  <conditionalFormatting sqref="F68:F76">
    <cfRule type="expression" dxfId="1" priority="3">
      <formula>F68="A"</formula>
    </cfRule>
  </conditionalFormatting>
  <conditionalFormatting sqref="F68:F76">
    <cfRule type="expression" dxfId="0" priority="4">
      <formula>F68="A1"</formula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2022-05-30T00:33:21Z</dcterms:modified>
</cp:coreProperties>
</file>