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Atribuiçãode Cat." sheetId="1" r:id="rId1"/>
  </sheets>
  <calcPr calcId="162913"/>
</workbook>
</file>

<file path=xl/calcChain.xml><?xml version="1.0" encoding="utf-8"?>
<calcChain xmlns="http://schemas.openxmlformats.org/spreadsheetml/2006/main">
  <c r="H111" i="1" l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9" i="1" s="1"/>
  <c r="I19" i="1" l="1"/>
  <c r="I25" i="1"/>
  <c r="I31" i="1"/>
  <c r="I37" i="1"/>
  <c r="I43" i="1"/>
  <c r="I49" i="1"/>
  <c r="I55" i="1"/>
  <c r="I61" i="1"/>
  <c r="I67" i="1"/>
  <c r="I73" i="1"/>
  <c r="I82" i="1"/>
  <c r="I88" i="1"/>
  <c r="I94" i="1"/>
  <c r="I100" i="1"/>
  <c r="I106" i="1"/>
  <c r="I20" i="1"/>
  <c r="I32" i="1"/>
  <c r="I44" i="1"/>
  <c r="I56" i="1"/>
  <c r="I68" i="1"/>
  <c r="I83" i="1"/>
  <c r="I95" i="1"/>
  <c r="I101" i="1"/>
  <c r="I33" i="1"/>
  <c r="I45" i="1"/>
  <c r="I57" i="1"/>
  <c r="I69" i="1"/>
  <c r="I84" i="1"/>
  <c r="I102" i="1"/>
  <c r="I16" i="1"/>
  <c r="I28" i="1"/>
  <c r="I40" i="1"/>
  <c r="I52" i="1"/>
  <c r="I64" i="1"/>
  <c r="I79" i="1"/>
  <c r="I91" i="1"/>
  <c r="I103" i="1"/>
  <c r="I17" i="1"/>
  <c r="I35" i="1"/>
  <c r="I53" i="1"/>
  <c r="I65" i="1"/>
  <c r="I86" i="1"/>
  <c r="I98" i="1"/>
  <c r="I110" i="1"/>
  <c r="I14" i="1"/>
  <c r="I26" i="1"/>
  <c r="I38" i="1"/>
  <c r="I50" i="1"/>
  <c r="I62" i="1"/>
  <c r="I74" i="1"/>
  <c r="I89" i="1"/>
  <c r="I107" i="1"/>
  <c r="I15" i="1"/>
  <c r="I21" i="1"/>
  <c r="I27" i="1"/>
  <c r="I39" i="1"/>
  <c r="I51" i="1"/>
  <c r="I63" i="1"/>
  <c r="I78" i="1"/>
  <c r="I90" i="1"/>
  <c r="I96" i="1"/>
  <c r="I108" i="1"/>
  <c r="I22" i="1"/>
  <c r="I34" i="1"/>
  <c r="I46" i="1"/>
  <c r="I58" i="1"/>
  <c r="I70" i="1"/>
  <c r="I85" i="1"/>
  <c r="I97" i="1"/>
  <c r="I109" i="1"/>
  <c r="I23" i="1"/>
  <c r="I29" i="1"/>
  <c r="I41" i="1"/>
  <c r="I47" i="1"/>
  <c r="I59" i="1"/>
  <c r="I71" i="1"/>
  <c r="I80" i="1"/>
  <c r="I92" i="1"/>
  <c r="I104" i="1"/>
  <c r="I18" i="1"/>
  <c r="I24" i="1"/>
  <c r="I30" i="1"/>
  <c r="I36" i="1"/>
  <c r="I42" i="1"/>
  <c r="I48" i="1"/>
  <c r="I54" i="1"/>
  <c r="I60" i="1"/>
  <c r="I66" i="1"/>
  <c r="I72" i="1"/>
  <c r="I81" i="1"/>
  <c r="I87" i="1"/>
  <c r="I93" i="1"/>
  <c r="I99" i="1"/>
  <c r="I105" i="1"/>
  <c r="I111" i="1"/>
  <c r="I13" i="1"/>
</calcChain>
</file>

<file path=xl/sharedStrings.xml><?xml version="1.0" encoding="utf-8"?>
<sst xmlns="http://schemas.openxmlformats.org/spreadsheetml/2006/main" count="328" uniqueCount="218">
  <si>
    <t>CRITÉRIO DE CATEGORÍA</t>
  </si>
  <si>
    <t>A1</t>
  </si>
  <si>
    <t>Ficha de Atribuição de Categoria</t>
  </si>
  <si>
    <t>A</t>
  </si>
  <si>
    <t>B</t>
  </si>
  <si>
    <t>C</t>
  </si>
  <si>
    <t>DATA:</t>
  </si>
  <si>
    <t>CAPÍTULOS:</t>
  </si>
  <si>
    <t>OBRA:</t>
  </si>
  <si>
    <t>A CASA DAS SETE MULHERES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</si>
  <si>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</si>
  <si>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</si>
  <si>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</si>
  <si>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</si>
  <si>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</si>
  <si>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</si>
  <si>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</si>
  <si>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</si>
  <si>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Amandha Lee</t>
  </si>
  <si>
    <t>Luzia</t>
  </si>
  <si>
    <t>Ana Beatriz Nogueira</t>
  </si>
  <si>
    <t>Rosa Moreira</t>
  </si>
  <si>
    <t>André Luiz Miranda</t>
  </si>
  <si>
    <t>Netinho Zimbué</t>
  </si>
  <si>
    <t>André Mattos</t>
  </si>
  <si>
    <t>Pedro Boticário</t>
  </si>
  <si>
    <t>Ângelo Antônio</t>
  </si>
  <si>
    <t>Tito Livio Zambeccari</t>
  </si>
  <si>
    <t>Antônio Pompêo</t>
  </si>
  <si>
    <t>João Congo</t>
  </si>
  <si>
    <t>Arieta Corrêa</t>
  </si>
  <si>
    <t>Bárbara</t>
  </si>
  <si>
    <t>Beatriz Browne</t>
  </si>
  <si>
    <t>Angélica Garcia Gonçalves da Silva (criança)</t>
  </si>
  <si>
    <t>Bete Mendes</t>
  </si>
  <si>
    <t>Ana Joaquina Gonçalves da Silva</t>
  </si>
  <si>
    <t>Bruno Gagliasso</t>
  </si>
  <si>
    <t>Caetano Gonçalves da Silva</t>
  </si>
  <si>
    <t>Bukassa Kabengele</t>
  </si>
  <si>
    <t>Zé Pedra</t>
  </si>
  <si>
    <t>Camila Morgado</t>
  </si>
  <si>
    <t>Manuela de Paula Gonçalves da Silva Ferreira</t>
  </si>
  <si>
    <t>Carla Diaz</t>
  </si>
  <si>
    <t>Angélica Garcia Gonçalves da Silva</t>
  </si>
  <si>
    <t>Carla Regina</t>
  </si>
  <si>
    <t>Tina</t>
  </si>
  <si>
    <t>Carlos Machado Filho</t>
  </si>
  <si>
    <t>Marco Antônio Gonçalves da Silva</t>
  </si>
  <si>
    <t>Carmo Dalla Vecchia</t>
  </si>
  <si>
    <t>Batista</t>
  </si>
  <si>
    <t>Christiane Tricerri</t>
  </si>
  <si>
    <t>Quitéria</t>
  </si>
  <si>
    <t>Dado Dolabella</t>
  </si>
  <si>
    <t>Bento Gonçalves da Silva Filho (Bentinho)</t>
  </si>
  <si>
    <t>Dalton Vigh</t>
  </si>
  <si>
    <t>Luigi Rossetti</t>
  </si>
  <si>
    <t>Daniela Escobar</t>
  </si>
  <si>
    <t>Perpétua Garcia Gonçalves da Silva</t>
  </si>
  <si>
    <t>Douglas Simon</t>
  </si>
  <si>
    <t>Teixeira Nunes</t>
  </si>
  <si>
    <t>Eliane Giardini</t>
  </si>
  <si>
    <t>Caetana Garcia Gonçalves da Silva</t>
  </si>
  <si>
    <t>Fábio Dias</t>
  </si>
  <si>
    <t>Bilbao</t>
  </si>
  <si>
    <t>Gabriel Gracindo</t>
  </si>
  <si>
    <t>Eduardo</t>
  </si>
  <si>
    <t>Gilson Moura</t>
  </si>
  <si>
    <t>Coronel Moringue</t>
  </si>
  <si>
    <t>Giovanna Antonelli</t>
  </si>
  <si>
    <t>Anita Garibaldi</t>
  </si>
  <si>
    <t>Heitor Martinez</t>
  </si>
  <si>
    <t>João Gutiérrez</t>
  </si>
  <si>
    <t>Jandira Martini</t>
  </si>
  <si>
    <t>Antônia Gonçalves da Silva</t>
  </si>
  <si>
    <t>José de Abreu</t>
  </si>
  <si>
    <t>Onofre Pires</t>
  </si>
  <si>
    <t>Juliana Paes</t>
  </si>
  <si>
    <t>Teiniaguá</t>
  </si>
  <si>
    <t>Lafayette Galvão</t>
  </si>
  <si>
    <t>Padre Vilar</t>
  </si>
  <si>
    <t>Lucas Rocha</t>
  </si>
  <si>
    <t>Leão Garcia Gonçalves da Silva (criança)</t>
  </si>
  <si>
    <t>Luís Melo</t>
  </si>
  <si>
    <t>Bento Manuel Ribeiro</t>
  </si>
  <si>
    <t>Manuela do Monte</t>
  </si>
  <si>
    <t>Joana Moreira</t>
  </si>
  <si>
    <t>Marcello Novaes</t>
  </si>
  <si>
    <t>Inácio José de Oliveira Guimarães</t>
  </si>
  <si>
    <t>Marcos Barreto</t>
  </si>
  <si>
    <t>Paulo</t>
  </si>
  <si>
    <t>Mariah da Penha</t>
  </si>
  <si>
    <t>Viriata</t>
  </si>
  <si>
    <t>Mariana Ximenes</t>
  </si>
  <si>
    <t>Rosário Gonçalves da Silva Ferreira</t>
  </si>
  <si>
    <t>Mary Sheila</t>
  </si>
  <si>
    <t>Beata</t>
  </si>
  <si>
    <t>Maurício Gonçalves</t>
  </si>
  <si>
    <t>Terêncio Zimbué</t>
  </si>
  <si>
    <t>Murilo Rosa</t>
  </si>
  <si>
    <t>Afonso José de Almeida Corte Real</t>
  </si>
  <si>
    <t>Ney Latorraca</t>
  </si>
  <si>
    <t>José de Araújo Ribeiro</t>
  </si>
  <si>
    <t>Nívea Maria</t>
  </si>
  <si>
    <t>Maria Gonçalves da Silva Ferreira</t>
  </si>
  <si>
    <t>Oscar Simch</t>
  </si>
  <si>
    <t>David Canabarro</t>
  </si>
  <si>
    <t>Pedro Malta</t>
  </si>
  <si>
    <t>Marco Antônio Garcia Gonçalves da Silva (criança)</t>
  </si>
  <si>
    <t>Ricardo Herriot</t>
  </si>
  <si>
    <t>John Griggs</t>
  </si>
  <si>
    <t>Roberto Bomtempo</t>
  </si>
  <si>
    <t>Manuel Aguiar</t>
  </si>
  <si>
    <t>Rodrigo Faro</t>
  </si>
  <si>
    <t>Joaquim Gonçalves da Silva (Quincas)</t>
  </si>
  <si>
    <t>Rosi Campos</t>
  </si>
  <si>
    <t>Consuelo</t>
  </si>
  <si>
    <t>Sabrina Greve</t>
  </si>
  <si>
    <t>Teresa de Oliveira Guimarães</t>
  </si>
  <si>
    <t>Samara Felippo</t>
  </si>
  <si>
    <t>Mariana Gonçalves da Silva Ferreira</t>
  </si>
  <si>
    <t>Sebastião Vasconcelos</t>
  </si>
  <si>
    <t>Antônio Gonçalves da Silva</t>
  </si>
  <si>
    <t>Sérgio Vieira</t>
  </si>
  <si>
    <t>Leão Gonçalves da Silva</t>
  </si>
  <si>
    <t>Tarciana Saad</t>
  </si>
  <si>
    <t>Anahy</t>
  </si>
  <si>
    <t>Tarcísio Filho</t>
  </si>
  <si>
    <t>General Antônio de Sousa Neto</t>
  </si>
  <si>
    <t>Theodoro Cochrane</t>
  </si>
  <si>
    <t>Pedro</t>
  </si>
  <si>
    <t>Thiago Fragoso</t>
  </si>
  <si>
    <t>Estevão Duarte</t>
  </si>
  <si>
    <t>Thiago Lacerda</t>
  </si>
  <si>
    <t>Giuseppe Garibaldi</t>
  </si>
  <si>
    <t>Viviane Porto</t>
  </si>
  <si>
    <t>Zefina Zimbué</t>
  </si>
  <si>
    <t>Werner Schünemann</t>
  </si>
  <si>
    <t>Bento Gonçalves da Silva</t>
  </si>
  <si>
    <t>Zé Carlos Machado</t>
  </si>
  <si>
    <t>Anselmo</t>
  </si>
  <si>
    <t>Zé Victor Castiel</t>
  </si>
  <si>
    <t>Chico Mascate</t>
  </si>
  <si>
    <t>PARTICIPAÇÕES ESPECIAIS/OUTROS</t>
  </si>
  <si>
    <t>Adriano Garib</t>
  </si>
  <si>
    <t>Caramuru</t>
  </si>
  <si>
    <t>Alexandre Lemos</t>
  </si>
  <si>
    <t>Marco Antônio</t>
  </si>
  <si>
    <t>Ariclê Perez</t>
  </si>
  <si>
    <t>Madre Cecília [4]</t>
  </si>
  <si>
    <t>Blota Filho</t>
  </si>
  <si>
    <t>Marcos Alves</t>
  </si>
  <si>
    <t>Camila Amado</t>
  </si>
  <si>
    <t>Tia Ângela</t>
  </si>
  <si>
    <t>Camilo Bevilacqua</t>
  </si>
  <si>
    <t>Mello Manso</t>
  </si>
  <si>
    <t>Chico Expedito</t>
  </si>
  <si>
    <t>Christiana Guinle</t>
  </si>
  <si>
    <t>Irmã Damiana</t>
  </si>
  <si>
    <t>Cinira Camargo</t>
  </si>
  <si>
    <t>China</t>
  </si>
  <si>
    <t>Cláudio Gabriel</t>
  </si>
  <si>
    <t>Créo Kellab</t>
  </si>
  <si>
    <t>Marcelino</t>
  </si>
  <si>
    <t>Gláucio Gomes</t>
  </si>
  <si>
    <t>Vicente da Fontoura</t>
  </si>
  <si>
    <t>Ilya São Paulo</t>
  </si>
  <si>
    <t>Irene Ravache</t>
  </si>
  <si>
    <t>Madalena Aguilar</t>
  </si>
  <si>
    <t>Ítala Nandi</t>
  </si>
  <si>
    <t>Francisca</t>
  </si>
  <si>
    <t>Jandir Ferrari</t>
  </si>
  <si>
    <t>Padilha</t>
  </si>
  <si>
    <t>João Carlos Barroso</t>
  </si>
  <si>
    <t>João Velho</t>
  </si>
  <si>
    <t>Leon</t>
  </si>
  <si>
    <t>José Dumont</t>
  </si>
  <si>
    <t>Comandante do Forte</t>
  </si>
  <si>
    <t>Juliana Thomaz</t>
  </si>
  <si>
    <t>Juliano Righetto</t>
  </si>
  <si>
    <t>Lorenzo</t>
  </si>
  <si>
    <t>Milena Toscano</t>
  </si>
  <si>
    <t>Clara Soares</t>
  </si>
  <si>
    <t>Nelson Diniz</t>
  </si>
  <si>
    <t>Barão de Caxias</t>
  </si>
  <si>
    <t>Norma Geraldy</t>
  </si>
  <si>
    <t>Manuela (idosa no último capítulo)</t>
  </si>
  <si>
    <t>Othon Bastos</t>
  </si>
  <si>
    <t>Domingos Crescêncio de Carvalho</t>
  </si>
  <si>
    <t>Pepi Figueroa</t>
  </si>
  <si>
    <t>Vinícius</t>
  </si>
  <si>
    <t>Renato Medina</t>
  </si>
  <si>
    <t>Carniglia</t>
  </si>
  <si>
    <t>Ricardo Pavão</t>
  </si>
  <si>
    <t>Comerciante</t>
  </si>
  <si>
    <t>Riddan Pires</t>
  </si>
  <si>
    <t>Domingos de Almeida</t>
  </si>
  <si>
    <t>Roberto Pirillo</t>
  </si>
  <si>
    <t>General Menna Barreto</t>
  </si>
  <si>
    <t>Sérgio Viotti</t>
  </si>
  <si>
    <t>Padre Cordeiro</t>
  </si>
  <si>
    <t>Stepan Nercessian</t>
  </si>
  <si>
    <t>Francisco Sabino</t>
  </si>
  <si>
    <t>Tonico Pereira</t>
  </si>
  <si>
    <t>Padre Roberto</t>
  </si>
  <si>
    <t>Vicente Barcellos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</si>
  <si>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</si>
  <si>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</si>
  <si>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</si>
  <si>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</si>
  <si>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22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</si>
  <si>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</si>
  <si>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</si>
  <si>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</si>
  <si>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</si>
  <si>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</si>
  <si>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</si>
  <si>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Jayme Monjardim</t>
  </si>
  <si>
    <t>Maria Adelaide Amaral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</si>
</sst>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color theme="1"/>
      <name val="Arial"/>
    </font>
    <font>
      <b/>
      <sz val="12"/>
      <color rgb="FF17365D"/>
      <name val="Calibri"/>
    </font>
    <font>
      <sz val="12"/>
      <name val="Arial"/>
    </font>
    <font>
      <sz val="12"/>
      <color rgb="FF9C0006"/>
      <name val="Calibri"/>
    </font>
    <font>
      <sz val="12"/>
      <color rgb="FF000000"/>
      <name val="Calibri"/>
    </font>
    <font>
      <sz val="18"/>
      <color rgb="FF366092"/>
      <name val="Avenir"/>
    </font>
    <font>
      <sz val="28"/>
      <color rgb="FF366092"/>
      <name val="Avenir"/>
    </font>
    <font>
      <sz val="12"/>
      <color rgb="FF006100"/>
      <name val="Calibri"/>
    </font>
    <font>
      <sz val="12"/>
      <color rgb="FF9C6500"/>
      <name val="Calibri"/>
    </font>
    <font>
      <sz val="12"/>
      <color rgb="FF974706"/>
      <name val="Calibri"/>
    </font>
    <font>
      <sz val="12"/>
      <color rgb="FFFF0000"/>
      <name val="Calibri"/>
    </font>
    <font>
      <sz val="12"/>
      <color rgb="FF17365D"/>
      <name val="Calibri"/>
    </font>
    <font>
      <sz val="12"/>
      <color theme="1"/>
      <name val="Calibri"/>
    </font>
    <font>
      <b/>
      <sz val="14"/>
      <color rgb="FF17365D"/>
      <name val="Calibri"/>
    </font>
    <font>
      <b/>
      <sz val="12"/>
      <color rgb="FF4F6128"/>
      <name val="Calibri"/>
    </font>
    <font>
      <sz val="14"/>
      <color theme="1"/>
      <name val="Book Antiqua"/>
    </font>
    <font>
      <b/>
      <sz val="14"/>
      <color theme="1"/>
      <name val="Book Antiqua"/>
    </font>
    <font>
      <sz val="12"/>
      <color theme="1"/>
      <name val="Arial"/>
    </font>
    <font>
      <sz val="14"/>
      <color theme="1"/>
      <name val="Arial"/>
      <family val="2"/>
    </font>
    <font>
      <sz val="14"/>
      <color theme="1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8"/>
    <xf numFmtId="0" fontId="17" fillId="0" borderId="8"/>
  </cellStyleXfs>
  <cellXfs count="82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/>
    <xf numFmtId="0" fontId="11" fillId="9" borderId="16" xfId="0" applyFont="1" applyFill="1" applyBorder="1"/>
    <xf numFmtId="0" fontId="12" fillId="4" borderId="17" xfId="0" applyFont="1" applyFill="1" applyBorder="1"/>
    <xf numFmtId="0" fontId="1" fillId="9" borderId="18" xfId="0" applyFont="1" applyFill="1" applyBorder="1" applyAlignment="1">
      <alignment horizontal="center"/>
    </xf>
    <xf numFmtId="0" fontId="12" fillId="4" borderId="19" xfId="0" applyFont="1" applyFill="1" applyBorder="1"/>
    <xf numFmtId="0" fontId="11" fillId="9" borderId="20" xfId="0" applyFont="1" applyFill="1" applyBorder="1"/>
    <xf numFmtId="0" fontId="1" fillId="9" borderId="23" xfId="0" applyFont="1" applyFill="1" applyBorder="1" applyAlignment="1">
      <alignment horizontal="center"/>
    </xf>
    <xf numFmtId="0" fontId="12" fillId="0" borderId="24" xfId="0" applyFont="1" applyBorder="1"/>
    <xf numFmtId="0" fontId="14" fillId="4" borderId="3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12" fillId="0" borderId="4" xfId="0" applyFont="1" applyBorder="1"/>
    <xf numFmtId="0" fontId="12" fillId="0" borderId="30" xfId="0" applyFont="1" applyBorder="1" applyAlignment="1">
      <alignment horizontal="center"/>
    </xf>
    <xf numFmtId="0" fontId="12" fillId="0" borderId="9" xfId="0" applyFont="1" applyBorder="1"/>
    <xf numFmtId="0" fontId="12" fillId="0" borderId="34" xfId="0" applyFont="1" applyBorder="1" applyAlignment="1">
      <alignment horizontal="center"/>
    </xf>
    <xf numFmtId="0" fontId="12" fillId="0" borderId="15" xfId="0" applyFont="1" applyBorder="1"/>
    <xf numFmtId="0" fontId="15" fillId="5" borderId="35" xfId="0" applyFont="1" applyFill="1" applyBorder="1"/>
    <xf numFmtId="0" fontId="15" fillId="5" borderId="36" xfId="0" applyFont="1" applyFill="1" applyBorder="1"/>
    <xf numFmtId="0" fontId="12" fillId="0" borderId="38" xfId="0" applyFont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/>
    <xf numFmtId="0" fontId="14" fillId="4" borderId="45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/>
    <xf numFmtId="0" fontId="18" fillId="10" borderId="49" xfId="2" applyFont="1" applyFill="1" applyBorder="1" applyAlignment="1"/>
    <xf numFmtId="0" fontId="19" fillId="10" borderId="50" xfId="2" applyFont="1" applyFill="1" applyBorder="1" applyAlignment="1"/>
    <xf numFmtId="0" fontId="19" fillId="10" borderId="51" xfId="2" applyFont="1" applyFill="1" applyBorder="1" applyAlignment="1"/>
    <xf numFmtId="0" fontId="19" fillId="10" borderId="52" xfId="2" applyFont="1" applyFill="1" applyBorder="1" applyAlignment="1"/>
    <xf numFmtId="0" fontId="19" fillId="10" borderId="8" xfId="2" applyFont="1" applyFill="1" applyBorder="1" applyAlignment="1"/>
    <xf numFmtId="0" fontId="19" fillId="10" borderId="53" xfId="2" applyFont="1" applyFill="1" applyBorder="1" applyAlignment="1"/>
    <xf numFmtId="0" fontId="18" fillId="10" borderId="8" xfId="2" applyFont="1" applyFill="1" applyBorder="1" applyAlignment="1"/>
    <xf numFmtId="0" fontId="18" fillId="10" borderId="53" xfId="2" applyFont="1" applyFill="1" applyBorder="1" applyAlignment="1"/>
    <xf numFmtId="0" fontId="19" fillId="10" borderId="54" xfId="2" applyFont="1" applyFill="1" applyBorder="1" applyAlignment="1"/>
    <xf numFmtId="0" fontId="19" fillId="10" borderId="55" xfId="2" applyFont="1" applyFill="1" applyBorder="1" applyAlignment="1"/>
    <xf numFmtId="0" fontId="19" fillId="10" borderId="56" xfId="2" applyFont="1" applyFill="1" applyBorder="1" applyAlignment="1"/>
    <xf numFmtId="0" fontId="16" fillId="5" borderId="33" xfId="0" applyFont="1" applyFill="1" applyBorder="1"/>
    <xf numFmtId="0" fontId="2" fillId="0" borderId="32" xfId="0" applyFont="1" applyBorder="1"/>
    <xf numFmtId="0" fontId="16" fillId="5" borderId="33" xfId="0" applyFont="1" applyFill="1" applyBorder="1" applyAlignment="1">
      <alignment vertical="center"/>
    </xf>
    <xf numFmtId="0" fontId="15" fillId="5" borderId="31" xfId="0" applyFont="1" applyFill="1" applyBorder="1"/>
    <xf numFmtId="0" fontId="16" fillId="5" borderId="33" xfId="0" applyFont="1" applyFill="1" applyBorder="1" applyAlignment="1">
      <alignment horizontal="left" vertical="center"/>
    </xf>
    <xf numFmtId="0" fontId="15" fillId="5" borderId="31" xfId="0" applyFont="1" applyFill="1" applyBorder="1" applyAlignment="1">
      <alignment horizontal="left" vertical="center"/>
    </xf>
    <xf numFmtId="0" fontId="14" fillId="4" borderId="43" xfId="0" applyFont="1" applyFill="1" applyBorder="1" applyAlignment="1">
      <alignment horizontal="center"/>
    </xf>
    <xf numFmtId="0" fontId="2" fillId="0" borderId="44" xfId="0" applyFont="1" applyBorder="1"/>
    <xf numFmtId="0" fontId="16" fillId="5" borderId="37" xfId="0" applyFont="1" applyFill="1" applyBorder="1" applyAlignment="1">
      <alignment vertical="center"/>
    </xf>
    <xf numFmtId="0" fontId="2" fillId="0" borderId="36" xfId="0" applyFont="1" applyBorder="1"/>
    <xf numFmtId="0" fontId="13" fillId="9" borderId="26" xfId="0" applyFont="1" applyFill="1" applyBorder="1" applyAlignment="1">
      <alignment horizontal="center" vertical="center"/>
    </xf>
    <xf numFmtId="0" fontId="2" fillId="0" borderId="41" xfId="0" applyFont="1" applyBorder="1"/>
    <xf numFmtId="0" fontId="2" fillId="0" borderId="42" xfId="0" applyFont="1" applyBorder="1"/>
    <xf numFmtId="0" fontId="14" fillId="4" borderId="0" xfId="0" applyFont="1" applyFill="1" applyAlignment="1">
      <alignment horizontal="center"/>
    </xf>
    <xf numFmtId="0" fontId="0" fillId="0" borderId="0" xfId="0" applyFont="1" applyAlignment="1"/>
    <xf numFmtId="0" fontId="15" fillId="5" borderId="3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2" fillId="4" borderId="21" xfId="0" applyFont="1" applyFill="1" applyBorder="1" applyAlignment="1">
      <alignment horizontal="center"/>
    </xf>
    <xf numFmtId="0" fontId="2" fillId="0" borderId="22" xfId="0" applyFont="1" applyBorder="1"/>
    <xf numFmtId="0" fontId="13" fillId="9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6" fillId="5" borderId="28" xfId="0" applyFont="1" applyFill="1" applyBorder="1"/>
    <xf numFmtId="0" fontId="2" fillId="0" borderId="27" xfId="0" applyFont="1" applyBorder="1"/>
    <xf numFmtId="0" fontId="15" fillId="5" borderId="26" xfId="0" applyFont="1" applyFill="1" applyBorder="1"/>
    <xf numFmtId="0" fontId="16" fillId="5" borderId="33" xfId="0" applyFont="1" applyFill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5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40"/>
  <sheetViews>
    <sheetView showGridLines="0" tabSelected="1" topLeftCell="A91" workbookViewId="0">
      <selection activeCell="B112" sqref="B112:I121"/>
    </sheetView>
  </sheetViews>
  <sheetFormatPr defaultColWidth="11.21875" defaultRowHeight="15" customHeight="1"/>
  <cols>
    <col min="1" max="1" width="9.33203125" customWidth="1"/>
    <col min="2" max="4" width="16.77734375" customWidth="1"/>
    <col min="5" max="5" width="28.33203125" customWidth="1"/>
    <col min="6" max="8" width="13.33203125" customWidth="1"/>
    <col min="9" max="26" width="10.5546875" customWidth="1"/>
  </cols>
  <sheetData>
    <row r="2" spans="2:9" ht="15.75" customHeight="1">
      <c r="G2" s="63" t="s">
        <v>0</v>
      </c>
      <c r="H2" s="64"/>
    </row>
    <row r="3" spans="2:9" ht="15.75" customHeight="1">
      <c r="G3" s="1" t="s">
        <v>1</v>
      </c>
      <c r="H3" s="2">
        <v>15</v>
      </c>
    </row>
    <row r="4" spans="2:9" ht="15.75" customHeight="1">
      <c r="B4" s="65" t="s">
        <v>2</v>
      </c>
      <c r="C4" s="66"/>
      <c r="D4" s="67"/>
      <c r="E4" s="3"/>
      <c r="G4" s="4" t="s">
        <v>3</v>
      </c>
      <c r="H4" s="5">
        <v>10</v>
      </c>
    </row>
    <row r="5" spans="2:9" ht="15.75" customHeight="1">
      <c r="B5" s="68"/>
      <c r="C5" s="61"/>
      <c r="D5" s="69"/>
      <c r="E5" s="3"/>
      <c r="G5" s="6" t="s">
        <v>4</v>
      </c>
      <c r="H5" s="5">
        <v>5</v>
      </c>
    </row>
    <row r="6" spans="2:9" ht="15.75" customHeight="1">
      <c r="B6" s="70"/>
      <c r="C6" s="71"/>
      <c r="D6" s="72"/>
      <c r="E6" s="3"/>
      <c r="G6" s="7" t="s">
        <v>5</v>
      </c>
      <c r="H6" s="8">
        <v>2</v>
      </c>
    </row>
    <row r="7" spans="2:9" ht="15.75">
      <c r="B7" s="9"/>
    </row>
    <row r="8" spans="2:9" ht="15.75">
      <c r="B8" s="10" t="s">
        <v>6</v>
      </c>
      <c r="C8" s="11">
        <v>2003</v>
      </c>
      <c r="G8" s="12" t="s">
        <v>7</v>
      </c>
      <c r="H8" s="13">
        <v>51</v>
      </c>
    </row>
    <row r="9" spans="2:9" ht="15.75">
      <c r="B9" s="14" t="s">
        <v>8</v>
      </c>
      <c r="C9" s="73" t="s">
        <v>9</v>
      </c>
      <c r="D9" s="74"/>
      <c r="E9" s="64"/>
      <c r="G9" s="15" t="s">
        <v>10</v>
      </c>
      <c r="H9" s="16">
        <f>SUM(H13:H1940)</f>
        <v>18283.5</v>
      </c>
    </row>
    <row r="10" spans="2:9" ht="15.75" customHeight="1"/>
    <row r="11" spans="2:9" ht="18.75">
      <c r="B11" s="75" t="s">
        <v>11</v>
      </c>
      <c r="C11" s="74"/>
      <c r="D11" s="74"/>
      <c r="E11" s="74"/>
      <c r="F11" s="74"/>
      <c r="G11" s="74"/>
      <c r="H11" s="74"/>
      <c r="I11" s="64"/>
    </row>
    <row r="12" spans="2:9" ht="15.75">
      <c r="B12" s="76" t="s">
        <v>12</v>
      </c>
      <c r="C12" s="64"/>
      <c r="D12" s="77" t="s">
        <v>13</v>
      </c>
      <c r="E12" s="64"/>
      <c r="F12" s="17" t="s">
        <v>14</v>
      </c>
      <c r="G12" s="18" t="s">
        <v>15</v>
      </c>
      <c r="H12" s="17" t="s">
        <v>16</v>
      </c>
      <c r="I12" s="17" t="s">
        <v>17</v>
      </c>
    </row>
    <row r="13" spans="2:9" ht="18.75">
      <c r="B13" s="80" t="s">
        <v>18</v>
      </c>
      <c r="C13" s="79"/>
      <c r="D13" s="78" t="s">
        <v>19</v>
      </c>
      <c r="E13" s="79"/>
      <c r="F13" s="19" t="s">
        <v>4</v>
      </c>
      <c r="G13" s="20">
        <v>1</v>
      </c>
      <c r="H13" s="19">
        <f t="shared" ref="H13:H42" si="0">IF(F13="A1",($H$8/G13)*$H$3,IF(F13="A",($H$8/G13)*$H$4,IF(F13="B",($H$8/G13)*$H$5,IF(F13="C",($H$8/G13)*$H$6))))</f>
        <v>255</v>
      </c>
      <c r="I13" s="21">
        <f t="shared" ref="I13:I74" si="1">(H13/$H$9)*100</f>
        <v>1.394700139470014</v>
      </c>
    </row>
    <row r="14" spans="2:9" ht="18.75">
      <c r="B14" s="50" t="s">
        <v>20</v>
      </c>
      <c r="C14" s="48"/>
      <c r="D14" s="49" t="s">
        <v>21</v>
      </c>
      <c r="E14" s="48"/>
      <c r="F14" s="22" t="s">
        <v>4</v>
      </c>
      <c r="G14" s="20">
        <v>1</v>
      </c>
      <c r="H14" s="19">
        <f t="shared" si="0"/>
        <v>255</v>
      </c>
      <c r="I14" s="23">
        <f t="shared" si="1"/>
        <v>1.394700139470014</v>
      </c>
    </row>
    <row r="15" spans="2:9" ht="18.75">
      <c r="B15" s="50" t="s">
        <v>22</v>
      </c>
      <c r="C15" s="48"/>
      <c r="D15" s="47" t="s">
        <v>23</v>
      </c>
      <c r="E15" s="48"/>
      <c r="F15" s="22" t="s">
        <v>4</v>
      </c>
      <c r="G15" s="20">
        <v>1</v>
      </c>
      <c r="H15" s="19">
        <f t="shared" si="0"/>
        <v>255</v>
      </c>
      <c r="I15" s="23">
        <f t="shared" si="1"/>
        <v>1.394700139470014</v>
      </c>
    </row>
    <row r="16" spans="2:9" ht="15.75" customHeight="1">
      <c r="B16" s="50" t="s">
        <v>24</v>
      </c>
      <c r="C16" s="48"/>
      <c r="D16" s="49" t="s">
        <v>25</v>
      </c>
      <c r="E16" s="48"/>
      <c r="F16" s="22" t="s">
        <v>4</v>
      </c>
      <c r="G16" s="20">
        <v>1</v>
      </c>
      <c r="H16" s="19">
        <f t="shared" si="0"/>
        <v>255</v>
      </c>
      <c r="I16" s="23">
        <f t="shared" si="1"/>
        <v>1.394700139470014</v>
      </c>
    </row>
    <row r="17" spans="2:9" ht="18.75">
      <c r="B17" s="50" t="s">
        <v>26</v>
      </c>
      <c r="C17" s="48"/>
      <c r="D17" s="49" t="s">
        <v>27</v>
      </c>
      <c r="E17" s="48"/>
      <c r="F17" s="22" t="s">
        <v>4</v>
      </c>
      <c r="G17" s="20">
        <v>1</v>
      </c>
      <c r="H17" s="19">
        <f t="shared" si="0"/>
        <v>255</v>
      </c>
      <c r="I17" s="23">
        <f t="shared" si="1"/>
        <v>1.394700139470014</v>
      </c>
    </row>
    <row r="18" spans="2:9" ht="18.75">
      <c r="B18" s="50" t="s">
        <v>28</v>
      </c>
      <c r="C18" s="48"/>
      <c r="D18" s="49" t="s">
        <v>29</v>
      </c>
      <c r="E18" s="48"/>
      <c r="F18" s="22" t="s">
        <v>4</v>
      </c>
      <c r="G18" s="20">
        <v>2</v>
      </c>
      <c r="H18" s="19">
        <f t="shared" si="0"/>
        <v>127.5</v>
      </c>
      <c r="I18" s="23">
        <f t="shared" si="1"/>
        <v>0.69735006973500702</v>
      </c>
    </row>
    <row r="19" spans="2:9" ht="15.75" customHeight="1">
      <c r="B19" s="50" t="s">
        <v>30</v>
      </c>
      <c r="C19" s="48"/>
      <c r="D19" s="49" t="s">
        <v>31</v>
      </c>
      <c r="E19" s="48"/>
      <c r="F19" s="22" t="s">
        <v>4</v>
      </c>
      <c r="G19" s="20">
        <v>1</v>
      </c>
      <c r="H19" s="19">
        <f t="shared" si="0"/>
        <v>255</v>
      </c>
      <c r="I19" s="23">
        <f t="shared" si="1"/>
        <v>1.394700139470014</v>
      </c>
    </row>
    <row r="20" spans="2:9" ht="15.75" customHeight="1">
      <c r="B20" s="50" t="s">
        <v>32</v>
      </c>
      <c r="C20" s="48"/>
      <c r="D20" s="49" t="s">
        <v>33</v>
      </c>
      <c r="E20" s="48"/>
      <c r="F20" s="22" t="s">
        <v>4</v>
      </c>
      <c r="G20" s="20">
        <v>2</v>
      </c>
      <c r="H20" s="19">
        <f t="shared" si="0"/>
        <v>127.5</v>
      </c>
      <c r="I20" s="23">
        <f t="shared" si="1"/>
        <v>0.69735006973500702</v>
      </c>
    </row>
    <row r="21" spans="2:9" ht="18.75">
      <c r="B21" s="50" t="s">
        <v>34</v>
      </c>
      <c r="C21" s="48"/>
      <c r="D21" s="49" t="s">
        <v>35</v>
      </c>
      <c r="E21" s="48"/>
      <c r="F21" s="22" t="s">
        <v>4</v>
      </c>
      <c r="G21" s="20">
        <v>2</v>
      </c>
      <c r="H21" s="19">
        <f t="shared" si="0"/>
        <v>127.5</v>
      </c>
      <c r="I21" s="23">
        <f t="shared" si="1"/>
        <v>0.69735006973500702</v>
      </c>
    </row>
    <row r="22" spans="2:9" ht="18.75">
      <c r="B22" s="50" t="s">
        <v>36</v>
      </c>
      <c r="C22" s="48"/>
      <c r="D22" s="47" t="s">
        <v>37</v>
      </c>
      <c r="E22" s="48"/>
      <c r="F22" s="22" t="s">
        <v>4</v>
      </c>
      <c r="G22" s="20">
        <v>1</v>
      </c>
      <c r="H22" s="19">
        <f t="shared" si="0"/>
        <v>255</v>
      </c>
      <c r="I22" s="23">
        <f t="shared" si="1"/>
        <v>1.394700139470014</v>
      </c>
    </row>
    <row r="23" spans="2:9" ht="18.75">
      <c r="B23" s="50" t="s">
        <v>38</v>
      </c>
      <c r="C23" s="48"/>
      <c r="D23" s="49" t="s">
        <v>39</v>
      </c>
      <c r="E23" s="48"/>
      <c r="F23" s="22" t="s">
        <v>4</v>
      </c>
      <c r="G23" s="20">
        <v>2</v>
      </c>
      <c r="H23" s="19">
        <f t="shared" si="0"/>
        <v>127.5</v>
      </c>
      <c r="I23" s="23">
        <f t="shared" si="1"/>
        <v>0.69735006973500702</v>
      </c>
    </row>
    <row r="24" spans="2:9" ht="15.75" customHeight="1">
      <c r="B24" s="50" t="s">
        <v>40</v>
      </c>
      <c r="C24" s="48"/>
      <c r="D24" s="49" t="s">
        <v>41</v>
      </c>
      <c r="E24" s="48"/>
      <c r="F24" s="22" t="s">
        <v>1</v>
      </c>
      <c r="G24" s="20">
        <v>1</v>
      </c>
      <c r="H24" s="19">
        <f t="shared" si="0"/>
        <v>765</v>
      </c>
      <c r="I24" s="23">
        <f t="shared" si="1"/>
        <v>4.1841004184100417</v>
      </c>
    </row>
    <row r="25" spans="2:9" ht="15.75" customHeight="1">
      <c r="B25" s="50" t="s">
        <v>42</v>
      </c>
      <c r="C25" s="48"/>
      <c r="D25" s="49" t="s">
        <v>43</v>
      </c>
      <c r="E25" s="48"/>
      <c r="F25" s="22" t="s">
        <v>4</v>
      </c>
      <c r="G25" s="20">
        <v>2</v>
      </c>
      <c r="H25" s="19">
        <f t="shared" si="0"/>
        <v>127.5</v>
      </c>
      <c r="I25" s="23">
        <f t="shared" si="1"/>
        <v>0.69735006973500702</v>
      </c>
    </row>
    <row r="26" spans="2:9" ht="15.75" customHeight="1">
      <c r="B26" s="50" t="s">
        <v>44</v>
      </c>
      <c r="C26" s="48"/>
      <c r="D26" s="49" t="s">
        <v>45</v>
      </c>
      <c r="E26" s="48"/>
      <c r="F26" s="22" t="s">
        <v>4</v>
      </c>
      <c r="G26" s="20">
        <v>1</v>
      </c>
      <c r="H26" s="19">
        <f t="shared" si="0"/>
        <v>255</v>
      </c>
      <c r="I26" s="23">
        <f t="shared" si="1"/>
        <v>1.394700139470014</v>
      </c>
    </row>
    <row r="27" spans="2:9" ht="15.75" customHeight="1">
      <c r="B27" s="50" t="s">
        <v>46</v>
      </c>
      <c r="C27" s="48"/>
      <c r="D27" s="49" t="s">
        <v>47</v>
      </c>
      <c r="E27" s="48"/>
      <c r="F27" s="22" t="s">
        <v>4</v>
      </c>
      <c r="G27" s="20">
        <v>2</v>
      </c>
      <c r="H27" s="19">
        <f t="shared" si="0"/>
        <v>127.5</v>
      </c>
      <c r="I27" s="23">
        <f t="shared" si="1"/>
        <v>0.69735006973500702</v>
      </c>
    </row>
    <row r="28" spans="2:9" ht="15.75" customHeight="1">
      <c r="B28" s="50" t="s">
        <v>48</v>
      </c>
      <c r="C28" s="48"/>
      <c r="D28" s="49" t="s">
        <v>49</v>
      </c>
      <c r="E28" s="48"/>
      <c r="F28" s="22" t="s">
        <v>4</v>
      </c>
      <c r="G28" s="20">
        <v>1</v>
      </c>
      <c r="H28" s="19">
        <f t="shared" si="0"/>
        <v>255</v>
      </c>
      <c r="I28" s="23">
        <f t="shared" si="1"/>
        <v>1.394700139470014</v>
      </c>
    </row>
    <row r="29" spans="2:9" ht="15.75" customHeight="1">
      <c r="B29" s="50" t="s">
        <v>50</v>
      </c>
      <c r="C29" s="48"/>
      <c r="D29" s="49" t="s">
        <v>51</v>
      </c>
      <c r="E29" s="48"/>
      <c r="F29" s="22" t="s">
        <v>4</v>
      </c>
      <c r="G29" s="20">
        <v>2</v>
      </c>
      <c r="H29" s="19">
        <f t="shared" si="0"/>
        <v>127.5</v>
      </c>
      <c r="I29" s="23">
        <f t="shared" si="1"/>
        <v>0.69735006973500702</v>
      </c>
    </row>
    <row r="30" spans="2:9" ht="15.75" customHeight="1">
      <c r="B30" s="50" t="s">
        <v>52</v>
      </c>
      <c r="C30" s="48"/>
      <c r="D30" s="49" t="s">
        <v>53</v>
      </c>
      <c r="E30" s="48"/>
      <c r="F30" s="22" t="s">
        <v>4</v>
      </c>
      <c r="G30" s="20">
        <v>1</v>
      </c>
      <c r="H30" s="19">
        <f t="shared" si="0"/>
        <v>255</v>
      </c>
      <c r="I30" s="23">
        <f t="shared" si="1"/>
        <v>1.394700139470014</v>
      </c>
    </row>
    <row r="31" spans="2:9" ht="15.75" customHeight="1">
      <c r="B31" s="62" t="s">
        <v>54</v>
      </c>
      <c r="C31" s="48"/>
      <c r="D31" s="81" t="s">
        <v>55</v>
      </c>
      <c r="E31" s="48"/>
      <c r="F31" s="22" t="s">
        <v>3</v>
      </c>
      <c r="G31" s="20">
        <v>1</v>
      </c>
      <c r="H31" s="19">
        <f t="shared" si="0"/>
        <v>510</v>
      </c>
      <c r="I31" s="23">
        <f t="shared" si="1"/>
        <v>2.7894002789400281</v>
      </c>
    </row>
    <row r="32" spans="2:9" ht="15.75" customHeight="1">
      <c r="B32" s="50" t="s">
        <v>56</v>
      </c>
      <c r="C32" s="48"/>
      <c r="D32" s="47" t="s">
        <v>57</v>
      </c>
      <c r="E32" s="48"/>
      <c r="F32" s="22" t="s">
        <v>3</v>
      </c>
      <c r="G32" s="20">
        <v>1</v>
      </c>
      <c r="H32" s="19">
        <f t="shared" si="0"/>
        <v>510</v>
      </c>
      <c r="I32" s="23">
        <f t="shared" si="1"/>
        <v>2.7894002789400281</v>
      </c>
    </row>
    <row r="33" spans="2:9" ht="15.75" customHeight="1">
      <c r="B33" s="50" t="s">
        <v>58</v>
      </c>
      <c r="C33" s="48"/>
      <c r="D33" s="47" t="s">
        <v>59</v>
      </c>
      <c r="E33" s="48"/>
      <c r="F33" s="22" t="s">
        <v>4</v>
      </c>
      <c r="G33" s="20">
        <v>1</v>
      </c>
      <c r="H33" s="19">
        <f t="shared" si="0"/>
        <v>255</v>
      </c>
      <c r="I33" s="23">
        <f t="shared" si="1"/>
        <v>1.394700139470014</v>
      </c>
    </row>
    <row r="34" spans="2:9" ht="15.75" customHeight="1">
      <c r="B34" s="50" t="s">
        <v>60</v>
      </c>
      <c r="C34" s="48"/>
      <c r="D34" s="49" t="s">
        <v>61</v>
      </c>
      <c r="E34" s="48"/>
      <c r="F34" s="22" t="s">
        <v>4</v>
      </c>
      <c r="G34" s="20">
        <v>2</v>
      </c>
      <c r="H34" s="19">
        <f t="shared" si="0"/>
        <v>127.5</v>
      </c>
      <c r="I34" s="23">
        <f t="shared" si="1"/>
        <v>0.69735006973500702</v>
      </c>
    </row>
    <row r="35" spans="2:9" ht="15.75" customHeight="1">
      <c r="B35" s="50" t="s">
        <v>62</v>
      </c>
      <c r="C35" s="48"/>
      <c r="D35" s="47" t="s">
        <v>63</v>
      </c>
      <c r="E35" s="48"/>
      <c r="F35" s="22" t="s">
        <v>4</v>
      </c>
      <c r="G35" s="20">
        <v>1</v>
      </c>
      <c r="H35" s="19">
        <f t="shared" si="0"/>
        <v>255</v>
      </c>
      <c r="I35" s="23">
        <f t="shared" si="1"/>
        <v>1.394700139470014</v>
      </c>
    </row>
    <row r="36" spans="2:9" ht="15.75" customHeight="1">
      <c r="B36" s="50" t="s">
        <v>64</v>
      </c>
      <c r="C36" s="48"/>
      <c r="D36" s="49" t="s">
        <v>65</v>
      </c>
      <c r="E36" s="48"/>
      <c r="F36" s="22" t="s">
        <v>5</v>
      </c>
      <c r="G36" s="20">
        <v>2</v>
      </c>
      <c r="H36" s="19">
        <f t="shared" si="0"/>
        <v>51</v>
      </c>
      <c r="I36" s="23">
        <f t="shared" si="1"/>
        <v>0.2789400278940028</v>
      </c>
    </row>
    <row r="37" spans="2:9" ht="15.75" customHeight="1">
      <c r="B37" s="50" t="s">
        <v>66</v>
      </c>
      <c r="C37" s="48"/>
      <c r="D37" s="47" t="s">
        <v>67</v>
      </c>
      <c r="E37" s="48"/>
      <c r="F37" s="22" t="s">
        <v>5</v>
      </c>
      <c r="G37" s="20">
        <v>2</v>
      </c>
      <c r="H37" s="19">
        <f t="shared" si="0"/>
        <v>51</v>
      </c>
      <c r="I37" s="23">
        <f t="shared" si="1"/>
        <v>0.2789400278940028</v>
      </c>
    </row>
    <row r="38" spans="2:9" ht="15.75" customHeight="1">
      <c r="B38" s="50" t="s">
        <v>68</v>
      </c>
      <c r="C38" s="48"/>
      <c r="D38" s="49" t="s">
        <v>69</v>
      </c>
      <c r="E38" s="48"/>
      <c r="F38" s="22" t="s">
        <v>1</v>
      </c>
      <c r="G38" s="20">
        <v>1</v>
      </c>
      <c r="H38" s="19">
        <f t="shared" si="0"/>
        <v>765</v>
      </c>
      <c r="I38" s="23">
        <f t="shared" si="1"/>
        <v>4.1841004184100417</v>
      </c>
    </row>
    <row r="39" spans="2:9" ht="15.75" customHeight="1">
      <c r="B39" s="50" t="s">
        <v>70</v>
      </c>
      <c r="C39" s="48"/>
      <c r="D39" s="49" t="s">
        <v>71</v>
      </c>
      <c r="E39" s="48"/>
      <c r="F39" s="22" t="s">
        <v>4</v>
      </c>
      <c r="G39" s="20">
        <v>1</v>
      </c>
      <c r="H39" s="19">
        <f t="shared" si="0"/>
        <v>255</v>
      </c>
      <c r="I39" s="23">
        <f t="shared" si="1"/>
        <v>1.394700139470014</v>
      </c>
    </row>
    <row r="40" spans="2:9" ht="15.75" customHeight="1">
      <c r="B40" s="50" t="s">
        <v>72</v>
      </c>
      <c r="C40" s="48"/>
      <c r="D40" s="49" t="s">
        <v>73</v>
      </c>
      <c r="E40" s="48"/>
      <c r="F40" s="22" t="s">
        <v>4</v>
      </c>
      <c r="G40" s="20">
        <v>2</v>
      </c>
      <c r="H40" s="19">
        <f t="shared" si="0"/>
        <v>127.5</v>
      </c>
      <c r="I40" s="23">
        <f t="shared" si="1"/>
        <v>0.69735006973500702</v>
      </c>
    </row>
    <row r="41" spans="2:9" ht="15.75" customHeight="1">
      <c r="B41" s="50" t="s">
        <v>74</v>
      </c>
      <c r="C41" s="48"/>
      <c r="D41" s="49" t="s">
        <v>75</v>
      </c>
      <c r="E41" s="48"/>
      <c r="F41" s="22" t="s">
        <v>4</v>
      </c>
      <c r="G41" s="20">
        <v>2</v>
      </c>
      <c r="H41" s="19">
        <f t="shared" si="0"/>
        <v>127.5</v>
      </c>
      <c r="I41" s="23">
        <f t="shared" si="1"/>
        <v>0.69735006973500702</v>
      </c>
    </row>
    <row r="42" spans="2:9" ht="15.75" customHeight="1">
      <c r="B42" s="50" t="s">
        <v>76</v>
      </c>
      <c r="C42" s="48"/>
      <c r="D42" s="47" t="s">
        <v>77</v>
      </c>
      <c r="E42" s="48"/>
      <c r="F42" s="22" t="s">
        <v>4</v>
      </c>
      <c r="G42" s="20">
        <v>1</v>
      </c>
      <c r="H42" s="19">
        <f t="shared" si="0"/>
        <v>255</v>
      </c>
      <c r="I42" s="23">
        <f t="shared" si="1"/>
        <v>1.394700139470014</v>
      </c>
    </row>
    <row r="43" spans="2:9" ht="15.75" customHeight="1">
      <c r="B43" s="50" t="s">
        <v>78</v>
      </c>
      <c r="C43" s="48"/>
      <c r="D43" s="49" t="s">
        <v>79</v>
      </c>
      <c r="E43" s="48"/>
      <c r="F43" s="22" t="s">
        <v>4</v>
      </c>
      <c r="G43" s="20">
        <v>1</v>
      </c>
      <c r="H43" s="22">
        <f t="shared" ref="H43:H44" si="2">IF(F43="A1",($H$3*$H$8)/G43,IF(F43="A",($H$4*$H$8)/G43,IF(F43="B",($H$5*$H$8)/G43,IF(F43="C",($H$6*$H$8)/G43))))</f>
        <v>255</v>
      </c>
      <c r="I43" s="23">
        <f t="shared" si="1"/>
        <v>1.394700139470014</v>
      </c>
    </row>
    <row r="44" spans="2:9" ht="15.75" customHeight="1">
      <c r="B44" s="50" t="s">
        <v>80</v>
      </c>
      <c r="C44" s="48"/>
      <c r="D44" s="49" t="s">
        <v>81</v>
      </c>
      <c r="E44" s="48"/>
      <c r="F44" s="22" t="s">
        <v>4</v>
      </c>
      <c r="G44" s="20">
        <v>2</v>
      </c>
      <c r="H44" s="22">
        <f t="shared" si="2"/>
        <v>127.5</v>
      </c>
      <c r="I44" s="23">
        <f t="shared" si="1"/>
        <v>0.69735006973500702</v>
      </c>
    </row>
    <row r="45" spans="2:9" ht="15.75" customHeight="1">
      <c r="B45" s="50" t="s">
        <v>82</v>
      </c>
      <c r="C45" s="48"/>
      <c r="D45" s="49" t="s">
        <v>83</v>
      </c>
      <c r="E45" s="48"/>
      <c r="F45" s="22" t="s">
        <v>4</v>
      </c>
      <c r="G45" s="20">
        <v>2</v>
      </c>
      <c r="H45" s="19">
        <f t="shared" ref="H45:H47" si="3">IF(F45="A1",($H$8/G45)*$H$3,IF(F45="A",($H$8/G45)*$H$4,IF(F45="B",($H$8/G45)*$H$5,IF(F45="C",($H$8/G45)*$H$6))))</f>
        <v>127.5</v>
      </c>
      <c r="I45" s="23">
        <f t="shared" si="1"/>
        <v>0.69735006973500702</v>
      </c>
    </row>
    <row r="46" spans="2:9" ht="15.75" customHeight="1">
      <c r="B46" s="50" t="s">
        <v>84</v>
      </c>
      <c r="C46" s="48"/>
      <c r="D46" s="49" t="s">
        <v>85</v>
      </c>
      <c r="E46" s="48"/>
      <c r="F46" s="22" t="s">
        <v>4</v>
      </c>
      <c r="G46" s="20">
        <v>2</v>
      </c>
      <c r="H46" s="19">
        <f t="shared" si="3"/>
        <v>127.5</v>
      </c>
      <c r="I46" s="23">
        <f t="shared" si="1"/>
        <v>0.69735006973500702</v>
      </c>
    </row>
    <row r="47" spans="2:9" ht="15.75" customHeight="1">
      <c r="B47" s="50" t="s">
        <v>86</v>
      </c>
      <c r="C47" s="48"/>
      <c r="D47" s="47" t="s">
        <v>87</v>
      </c>
      <c r="E47" s="48"/>
      <c r="F47" s="22" t="s">
        <v>3</v>
      </c>
      <c r="G47" s="20">
        <v>1</v>
      </c>
      <c r="H47" s="19">
        <f t="shared" si="3"/>
        <v>510</v>
      </c>
      <c r="I47" s="23">
        <f t="shared" si="1"/>
        <v>2.7894002789400281</v>
      </c>
    </row>
    <row r="48" spans="2:9" ht="15.75" customHeight="1">
      <c r="B48" s="50" t="s">
        <v>88</v>
      </c>
      <c r="C48" s="48"/>
      <c r="D48" s="49" t="s">
        <v>89</v>
      </c>
      <c r="E48" s="48"/>
      <c r="F48" s="22" t="s">
        <v>4</v>
      </c>
      <c r="G48" s="20">
        <v>1</v>
      </c>
      <c r="H48" s="22">
        <f>IF(F48="A1",($H$3*$H$8)/G48,IF(F48="A",($H$4*$H$8)/G48,IF(F48="B",($H$5*$H$8)/G48,IF(F48="C",($H$6*$H$8)/G48))))</f>
        <v>255</v>
      </c>
      <c r="I48" s="23">
        <f t="shared" si="1"/>
        <v>1.394700139470014</v>
      </c>
    </row>
    <row r="49" spans="2:9" ht="15.75" customHeight="1">
      <c r="B49" s="50" t="s">
        <v>90</v>
      </c>
      <c r="C49" s="48"/>
      <c r="D49" s="49" t="s">
        <v>91</v>
      </c>
      <c r="E49" s="48"/>
      <c r="F49" s="22" t="s">
        <v>4</v>
      </c>
      <c r="G49" s="20">
        <v>1</v>
      </c>
      <c r="H49" s="19">
        <f t="shared" ref="H49:H55" si="4">IF(F49="A1",($H$8/G49)*$H$3,IF(F49="A",($H$8/G49)*$H$4,IF(F49="B",($H$8/G49)*$H$5,IF(F49="C",($H$8/G49)*$H$6))))</f>
        <v>255</v>
      </c>
      <c r="I49" s="23">
        <f t="shared" si="1"/>
        <v>1.394700139470014</v>
      </c>
    </row>
    <row r="50" spans="2:9" ht="15.75" customHeight="1">
      <c r="B50" s="50" t="s">
        <v>92</v>
      </c>
      <c r="C50" s="48"/>
      <c r="D50" s="47" t="s">
        <v>93</v>
      </c>
      <c r="E50" s="48"/>
      <c r="F50" s="22" t="s">
        <v>3</v>
      </c>
      <c r="G50" s="20">
        <v>1</v>
      </c>
      <c r="H50" s="19">
        <f t="shared" si="4"/>
        <v>510</v>
      </c>
      <c r="I50" s="23">
        <f t="shared" si="1"/>
        <v>2.7894002789400281</v>
      </c>
    </row>
    <row r="51" spans="2:9" ht="15.75" customHeight="1">
      <c r="B51" s="50" t="s">
        <v>94</v>
      </c>
      <c r="C51" s="48"/>
      <c r="D51" s="49" t="s">
        <v>95</v>
      </c>
      <c r="E51" s="48"/>
      <c r="F51" s="22" t="s">
        <v>4</v>
      </c>
      <c r="G51" s="20">
        <v>1</v>
      </c>
      <c r="H51" s="19">
        <f t="shared" si="4"/>
        <v>255</v>
      </c>
      <c r="I51" s="23">
        <f t="shared" si="1"/>
        <v>1.394700139470014</v>
      </c>
    </row>
    <row r="52" spans="2:9" ht="15.75" customHeight="1">
      <c r="B52" s="50" t="s">
        <v>96</v>
      </c>
      <c r="C52" s="48"/>
      <c r="D52" s="47" t="s">
        <v>97</v>
      </c>
      <c r="E52" s="48"/>
      <c r="F52" s="22" t="s">
        <v>4</v>
      </c>
      <c r="G52" s="20">
        <v>1</v>
      </c>
      <c r="H52" s="19">
        <f t="shared" si="4"/>
        <v>255</v>
      </c>
      <c r="I52" s="23">
        <f t="shared" si="1"/>
        <v>1.394700139470014</v>
      </c>
    </row>
    <row r="53" spans="2:9" ht="15.75" customHeight="1">
      <c r="B53" s="50" t="s">
        <v>98</v>
      </c>
      <c r="C53" s="48"/>
      <c r="D53" s="47" t="s">
        <v>99</v>
      </c>
      <c r="E53" s="48"/>
      <c r="F53" s="22" t="s">
        <v>3</v>
      </c>
      <c r="G53" s="20">
        <v>1</v>
      </c>
      <c r="H53" s="19">
        <f t="shared" si="4"/>
        <v>510</v>
      </c>
      <c r="I53" s="23">
        <f t="shared" si="1"/>
        <v>2.7894002789400281</v>
      </c>
    </row>
    <row r="54" spans="2:9" ht="15.75" customHeight="1">
      <c r="B54" s="50" t="s">
        <v>100</v>
      </c>
      <c r="C54" s="48"/>
      <c r="D54" s="47" t="s">
        <v>101</v>
      </c>
      <c r="E54" s="48"/>
      <c r="F54" s="22" t="s">
        <v>4</v>
      </c>
      <c r="G54" s="20">
        <v>2</v>
      </c>
      <c r="H54" s="19">
        <f t="shared" si="4"/>
        <v>127.5</v>
      </c>
      <c r="I54" s="23">
        <f t="shared" si="1"/>
        <v>0.69735006973500702</v>
      </c>
    </row>
    <row r="55" spans="2:9" ht="15.75" customHeight="1">
      <c r="B55" s="50" t="s">
        <v>102</v>
      </c>
      <c r="C55" s="48"/>
      <c r="D55" s="49" t="s">
        <v>103</v>
      </c>
      <c r="E55" s="48"/>
      <c r="F55" s="22" t="s">
        <v>4</v>
      </c>
      <c r="G55" s="20">
        <v>2</v>
      </c>
      <c r="H55" s="19">
        <f t="shared" si="4"/>
        <v>127.5</v>
      </c>
      <c r="I55" s="23">
        <f t="shared" si="1"/>
        <v>0.69735006973500702</v>
      </c>
    </row>
    <row r="56" spans="2:9" ht="15.75" customHeight="1">
      <c r="B56" s="50" t="s">
        <v>104</v>
      </c>
      <c r="C56" s="48"/>
      <c r="D56" s="49" t="s">
        <v>105</v>
      </c>
      <c r="E56" s="48"/>
      <c r="F56" s="24" t="s">
        <v>4</v>
      </c>
      <c r="G56" s="20">
        <v>1</v>
      </c>
      <c r="H56" s="24">
        <f t="shared" ref="H56:H59" si="5">IF(F56="A1",($H$3*$H$8)/G56,IF(F56="A",($H$4*$H$8)/G56,IF(F56="B",($H$5*$H$8)/G56,IF(F56="C",($H$6*$H$8)/G56))))</f>
        <v>255</v>
      </c>
      <c r="I56" s="25">
        <f t="shared" si="1"/>
        <v>1.394700139470014</v>
      </c>
    </row>
    <row r="57" spans="2:9" ht="15.75" customHeight="1">
      <c r="B57" s="50" t="s">
        <v>106</v>
      </c>
      <c r="C57" s="48"/>
      <c r="D57" s="47" t="s">
        <v>107</v>
      </c>
      <c r="E57" s="48"/>
      <c r="F57" s="22" t="s">
        <v>4</v>
      </c>
      <c r="G57" s="20">
        <v>2</v>
      </c>
      <c r="H57" s="22">
        <f t="shared" si="5"/>
        <v>127.5</v>
      </c>
      <c r="I57" s="23">
        <f t="shared" si="1"/>
        <v>0.69735006973500702</v>
      </c>
    </row>
    <row r="58" spans="2:9" ht="15.75" customHeight="1">
      <c r="B58" s="50" t="s">
        <v>108</v>
      </c>
      <c r="C58" s="48"/>
      <c r="D58" s="47" t="s">
        <v>109</v>
      </c>
      <c r="E58" s="48"/>
      <c r="F58" s="22" t="s">
        <v>4</v>
      </c>
      <c r="G58" s="20">
        <v>1</v>
      </c>
      <c r="H58" s="22">
        <f t="shared" si="5"/>
        <v>255</v>
      </c>
      <c r="I58" s="23">
        <f t="shared" si="1"/>
        <v>1.394700139470014</v>
      </c>
    </row>
    <row r="59" spans="2:9" ht="15.75" customHeight="1">
      <c r="B59" s="50" t="s">
        <v>110</v>
      </c>
      <c r="C59" s="48"/>
      <c r="D59" s="49" t="s">
        <v>111</v>
      </c>
      <c r="E59" s="48"/>
      <c r="F59" s="22" t="s">
        <v>4</v>
      </c>
      <c r="G59" s="20">
        <v>1</v>
      </c>
      <c r="H59" s="22">
        <f t="shared" si="5"/>
        <v>255</v>
      </c>
      <c r="I59" s="23">
        <f t="shared" si="1"/>
        <v>1.394700139470014</v>
      </c>
    </row>
    <row r="60" spans="2:9" ht="15.75" customHeight="1">
      <c r="B60" s="50" t="s">
        <v>112</v>
      </c>
      <c r="C60" s="48"/>
      <c r="D60" s="49" t="s">
        <v>113</v>
      </c>
      <c r="E60" s="48"/>
      <c r="F60" s="22" t="s">
        <v>4</v>
      </c>
      <c r="G60" s="20">
        <v>2</v>
      </c>
      <c r="H60" s="19">
        <f t="shared" ref="H60:H61" si="6">IF(F60="A1",($H$8/G60)*$H$3,IF(F60="A",($H$8/G60)*$H$4,IF(F60="B",($H$8/G60)*$H$5,IF(F60="C",($H$8/G60)*$H$6))))</f>
        <v>127.5</v>
      </c>
      <c r="I60" s="23">
        <f t="shared" si="1"/>
        <v>0.69735006973500702</v>
      </c>
    </row>
    <row r="61" spans="2:9" ht="15.75" customHeight="1">
      <c r="B61" s="50" t="s">
        <v>114</v>
      </c>
      <c r="C61" s="48"/>
      <c r="D61" s="49" t="s">
        <v>115</v>
      </c>
      <c r="E61" s="48"/>
      <c r="F61" s="22" t="s">
        <v>4</v>
      </c>
      <c r="G61" s="20">
        <v>1</v>
      </c>
      <c r="H61" s="19">
        <f t="shared" si="6"/>
        <v>255</v>
      </c>
      <c r="I61" s="23">
        <f t="shared" si="1"/>
        <v>1.394700139470014</v>
      </c>
    </row>
    <row r="62" spans="2:9" ht="15.75" customHeight="1">
      <c r="B62" s="50" t="s">
        <v>116</v>
      </c>
      <c r="C62" s="48"/>
      <c r="D62" s="49" t="s">
        <v>117</v>
      </c>
      <c r="E62" s="48"/>
      <c r="F62" s="22" t="s">
        <v>4</v>
      </c>
      <c r="G62" s="20">
        <v>2</v>
      </c>
      <c r="H62" s="22">
        <f>IF(F62="A1",($H$3*$H$8)/G62,IF(F62="A",($H$4*$H$8)/G62,IF(F62="B",($H$5*$H$8)/G62,IF(F62="C",($H$6*$H$8)/G62))))</f>
        <v>127.5</v>
      </c>
      <c r="I62" s="23">
        <f t="shared" si="1"/>
        <v>0.69735006973500702</v>
      </c>
    </row>
    <row r="63" spans="2:9" ht="15.75" customHeight="1">
      <c r="B63" s="50" t="s">
        <v>118</v>
      </c>
      <c r="C63" s="48"/>
      <c r="D63" s="49" t="s">
        <v>119</v>
      </c>
      <c r="E63" s="48"/>
      <c r="F63" s="22" t="s">
        <v>3</v>
      </c>
      <c r="G63" s="20">
        <v>1</v>
      </c>
      <c r="H63" s="19">
        <f t="shared" ref="H63:H65" si="7">IF(F63="A1",($H$8/G63)*$H$3,IF(F63="A",($H$8/G63)*$H$4,IF(F63="B",($H$8/G63)*$H$5,IF(F63="C",($H$8/G63)*$H$6))))</f>
        <v>510</v>
      </c>
      <c r="I63" s="23">
        <f t="shared" si="1"/>
        <v>2.7894002789400281</v>
      </c>
    </row>
    <row r="64" spans="2:9" ht="15.75" customHeight="1">
      <c r="B64" s="50" t="s">
        <v>120</v>
      </c>
      <c r="C64" s="48"/>
      <c r="D64" s="47" t="s">
        <v>121</v>
      </c>
      <c r="E64" s="48"/>
      <c r="F64" s="22" t="s">
        <v>4</v>
      </c>
      <c r="G64" s="20">
        <v>2</v>
      </c>
      <c r="H64" s="19">
        <f t="shared" si="7"/>
        <v>127.5</v>
      </c>
      <c r="I64" s="23">
        <f t="shared" si="1"/>
        <v>0.69735006973500702</v>
      </c>
    </row>
    <row r="65" spans="2:9" ht="15.75" customHeight="1">
      <c r="B65" s="50" t="s">
        <v>122</v>
      </c>
      <c r="C65" s="48"/>
      <c r="D65" s="49" t="s">
        <v>123</v>
      </c>
      <c r="E65" s="48"/>
      <c r="F65" s="22" t="s">
        <v>4</v>
      </c>
      <c r="G65" s="20">
        <v>2</v>
      </c>
      <c r="H65" s="19">
        <f t="shared" si="7"/>
        <v>127.5</v>
      </c>
      <c r="I65" s="23">
        <f t="shared" si="1"/>
        <v>0.69735006973500702</v>
      </c>
    </row>
    <row r="66" spans="2:9" ht="15.75" customHeight="1">
      <c r="B66" s="50" t="s">
        <v>124</v>
      </c>
      <c r="C66" s="48"/>
      <c r="D66" s="47" t="s">
        <v>125</v>
      </c>
      <c r="E66" s="48"/>
      <c r="F66" s="22" t="s">
        <v>4</v>
      </c>
      <c r="G66" s="20">
        <v>1</v>
      </c>
      <c r="H66" s="22">
        <f>IF(F66="A1",($H$3*$H$8)/G66,IF(F66="A",($H$4*$H$8)/G66,IF(F66="B",($H$5*$H$8)/G66,IF(F66="C",($H$6*$H$8)/G66))))</f>
        <v>255</v>
      </c>
      <c r="I66" s="23">
        <f t="shared" si="1"/>
        <v>1.394700139470014</v>
      </c>
    </row>
    <row r="67" spans="2:9" ht="15.75" customHeight="1">
      <c r="B67" s="50" t="s">
        <v>126</v>
      </c>
      <c r="C67" s="48"/>
      <c r="D67" s="49" t="s">
        <v>127</v>
      </c>
      <c r="E67" s="48"/>
      <c r="F67" s="22" t="s">
        <v>3</v>
      </c>
      <c r="G67" s="20">
        <v>1</v>
      </c>
      <c r="H67" s="19">
        <f t="shared" ref="H67:H74" si="8">IF(F67="A1",($H$8/G67)*$H$3,IF(F67="A",($H$8/G67)*$H$4,IF(F67="B",($H$8/G67)*$H$5,IF(F67="C",($H$8/G67)*$H$6))))</f>
        <v>510</v>
      </c>
      <c r="I67" s="23">
        <f t="shared" si="1"/>
        <v>2.7894002789400281</v>
      </c>
    </row>
    <row r="68" spans="2:9" ht="15.75" customHeight="1">
      <c r="B68" s="50" t="s">
        <v>128</v>
      </c>
      <c r="C68" s="48"/>
      <c r="D68" s="49" t="s">
        <v>129</v>
      </c>
      <c r="E68" s="48"/>
      <c r="F68" s="22" t="s">
        <v>4</v>
      </c>
      <c r="G68" s="20">
        <v>2</v>
      </c>
      <c r="H68" s="19">
        <f t="shared" si="8"/>
        <v>127.5</v>
      </c>
      <c r="I68" s="23">
        <f t="shared" si="1"/>
        <v>0.69735006973500702</v>
      </c>
    </row>
    <row r="69" spans="2:9" ht="15.75" customHeight="1">
      <c r="B69" s="50" t="s">
        <v>130</v>
      </c>
      <c r="C69" s="48"/>
      <c r="D69" s="47" t="s">
        <v>131</v>
      </c>
      <c r="E69" s="48"/>
      <c r="F69" s="22" t="s">
        <v>3</v>
      </c>
      <c r="G69" s="20">
        <v>1</v>
      </c>
      <c r="H69" s="19">
        <f t="shared" si="8"/>
        <v>510</v>
      </c>
      <c r="I69" s="23">
        <f t="shared" si="1"/>
        <v>2.7894002789400281</v>
      </c>
    </row>
    <row r="70" spans="2:9" ht="15.75" customHeight="1">
      <c r="B70" s="50" t="s">
        <v>132</v>
      </c>
      <c r="C70" s="48"/>
      <c r="D70" s="49" t="s">
        <v>133</v>
      </c>
      <c r="E70" s="48"/>
      <c r="F70" s="22" t="s">
        <v>1</v>
      </c>
      <c r="G70" s="20">
        <v>1</v>
      </c>
      <c r="H70" s="19">
        <f t="shared" si="8"/>
        <v>765</v>
      </c>
      <c r="I70" s="23">
        <f t="shared" si="1"/>
        <v>4.1841004184100417</v>
      </c>
    </row>
    <row r="71" spans="2:9" ht="15.75" customHeight="1">
      <c r="B71" s="50" t="s">
        <v>134</v>
      </c>
      <c r="C71" s="48"/>
      <c r="D71" s="49" t="s">
        <v>135</v>
      </c>
      <c r="E71" s="48"/>
      <c r="F71" s="22" t="s">
        <v>4</v>
      </c>
      <c r="G71" s="20">
        <v>2</v>
      </c>
      <c r="H71" s="19">
        <f t="shared" si="8"/>
        <v>127.5</v>
      </c>
      <c r="I71" s="23">
        <f t="shared" si="1"/>
        <v>0.69735006973500702</v>
      </c>
    </row>
    <row r="72" spans="2:9" ht="15.75" customHeight="1">
      <c r="B72" s="50" t="s">
        <v>136</v>
      </c>
      <c r="C72" s="48"/>
      <c r="D72" s="49" t="s">
        <v>137</v>
      </c>
      <c r="E72" s="48"/>
      <c r="F72" s="22" t="s">
        <v>1</v>
      </c>
      <c r="G72" s="20">
        <v>1</v>
      </c>
      <c r="H72" s="19">
        <f t="shared" si="8"/>
        <v>765</v>
      </c>
      <c r="I72" s="23">
        <f t="shared" si="1"/>
        <v>4.1841004184100417</v>
      </c>
    </row>
    <row r="73" spans="2:9" ht="15.75" customHeight="1">
      <c r="B73" s="50" t="s">
        <v>138</v>
      </c>
      <c r="C73" s="48"/>
      <c r="D73" s="47" t="s">
        <v>139</v>
      </c>
      <c r="E73" s="48"/>
      <c r="F73" s="22" t="s">
        <v>4</v>
      </c>
      <c r="G73" s="20">
        <v>2</v>
      </c>
      <c r="H73" s="19">
        <f t="shared" si="8"/>
        <v>127.5</v>
      </c>
      <c r="I73" s="23">
        <f t="shared" si="1"/>
        <v>0.69735006973500702</v>
      </c>
    </row>
    <row r="74" spans="2:9" ht="15.75" customHeight="1">
      <c r="B74" s="50" t="s">
        <v>140</v>
      </c>
      <c r="C74" s="48"/>
      <c r="D74" s="49" t="s">
        <v>141</v>
      </c>
      <c r="E74" s="48"/>
      <c r="F74" s="22" t="s">
        <v>4</v>
      </c>
      <c r="G74" s="20">
        <v>1</v>
      </c>
      <c r="H74" s="19">
        <f t="shared" si="8"/>
        <v>255</v>
      </c>
      <c r="I74" s="23">
        <f t="shared" si="1"/>
        <v>1.394700139470014</v>
      </c>
    </row>
    <row r="75" spans="2:9" ht="15.75" customHeight="1">
      <c r="B75" s="26"/>
      <c r="C75" s="27"/>
      <c r="D75" s="55"/>
      <c r="E75" s="56"/>
      <c r="F75" s="28"/>
      <c r="G75" s="29"/>
      <c r="H75" s="30"/>
      <c r="I75" s="31"/>
    </row>
    <row r="76" spans="2:9" ht="15.75" customHeight="1">
      <c r="B76" s="57" t="s">
        <v>142</v>
      </c>
      <c r="C76" s="58"/>
      <c r="D76" s="58"/>
      <c r="E76" s="58"/>
      <c r="F76" s="58"/>
      <c r="G76" s="58"/>
      <c r="H76" s="58"/>
      <c r="I76" s="59"/>
    </row>
    <row r="77" spans="2:9" ht="15.75" customHeight="1">
      <c r="B77" s="53" t="s">
        <v>12</v>
      </c>
      <c r="C77" s="54"/>
      <c r="D77" s="60" t="s">
        <v>13</v>
      </c>
      <c r="E77" s="61"/>
      <c r="F77" s="32" t="s">
        <v>14</v>
      </c>
      <c r="G77" s="33" t="s">
        <v>15</v>
      </c>
      <c r="H77" s="32" t="s">
        <v>16</v>
      </c>
      <c r="I77" s="32" t="s">
        <v>17</v>
      </c>
    </row>
    <row r="78" spans="2:9" ht="15.75" customHeight="1">
      <c r="B78" s="50" t="s">
        <v>143</v>
      </c>
      <c r="C78" s="48"/>
      <c r="D78" s="49" t="s">
        <v>144</v>
      </c>
      <c r="E78" s="48"/>
      <c r="F78" s="22" t="s">
        <v>5</v>
      </c>
      <c r="G78" s="20">
        <v>2</v>
      </c>
      <c r="H78" s="19">
        <f t="shared" ref="H78:H93" si="9">IF(F78="A1",($H$8/G78)*$H$3,IF(F78="A",($H$8/G78)*$H$4,IF(F78="B",($H$8/G78)*$H$5,IF(F78="C",($H$8/G78)*$H$6))))</f>
        <v>51</v>
      </c>
      <c r="I78" s="23">
        <f t="shared" ref="I78:I111" si="10">(H78/$H$9)*100</f>
        <v>0.2789400278940028</v>
      </c>
    </row>
    <row r="79" spans="2:9" ht="15.75" customHeight="1">
      <c r="B79" s="50" t="s">
        <v>145</v>
      </c>
      <c r="C79" s="48"/>
      <c r="D79" s="49" t="s">
        <v>146</v>
      </c>
      <c r="E79" s="48"/>
      <c r="F79" s="22" t="s">
        <v>5</v>
      </c>
      <c r="G79" s="20">
        <v>2</v>
      </c>
      <c r="H79" s="19">
        <f t="shared" si="9"/>
        <v>51</v>
      </c>
      <c r="I79" s="23">
        <f t="shared" si="10"/>
        <v>0.2789400278940028</v>
      </c>
    </row>
    <row r="80" spans="2:9" ht="15.75" customHeight="1">
      <c r="B80" s="50" t="s">
        <v>147</v>
      </c>
      <c r="C80" s="48"/>
      <c r="D80" s="49" t="s">
        <v>148</v>
      </c>
      <c r="E80" s="48"/>
      <c r="F80" s="22" t="s">
        <v>5</v>
      </c>
      <c r="G80" s="20">
        <v>2</v>
      </c>
      <c r="H80" s="19">
        <f t="shared" si="9"/>
        <v>51</v>
      </c>
      <c r="I80" s="23">
        <f t="shared" si="10"/>
        <v>0.2789400278940028</v>
      </c>
    </row>
    <row r="81" spans="2:9" ht="15.75" customHeight="1">
      <c r="B81" s="50" t="s">
        <v>149</v>
      </c>
      <c r="C81" s="48"/>
      <c r="D81" s="49" t="s">
        <v>150</v>
      </c>
      <c r="E81" s="48"/>
      <c r="F81" s="22" t="s">
        <v>5</v>
      </c>
      <c r="G81" s="20">
        <v>2</v>
      </c>
      <c r="H81" s="19">
        <f t="shared" si="9"/>
        <v>51</v>
      </c>
      <c r="I81" s="23">
        <f t="shared" si="10"/>
        <v>0.2789400278940028</v>
      </c>
    </row>
    <row r="82" spans="2:9" ht="15.75" customHeight="1">
      <c r="B82" s="50" t="s">
        <v>151</v>
      </c>
      <c r="C82" s="48"/>
      <c r="D82" s="49" t="s">
        <v>152</v>
      </c>
      <c r="E82" s="48"/>
      <c r="F82" s="22" t="s">
        <v>5</v>
      </c>
      <c r="G82" s="20">
        <v>2</v>
      </c>
      <c r="H82" s="19">
        <f t="shared" si="9"/>
        <v>51</v>
      </c>
      <c r="I82" s="23">
        <f t="shared" si="10"/>
        <v>0.2789400278940028</v>
      </c>
    </row>
    <row r="83" spans="2:9" ht="15.75" customHeight="1">
      <c r="B83" s="50" t="s">
        <v>153</v>
      </c>
      <c r="C83" s="48"/>
      <c r="D83" s="49" t="s">
        <v>154</v>
      </c>
      <c r="E83" s="48"/>
      <c r="F83" s="22" t="s">
        <v>5</v>
      </c>
      <c r="G83" s="20">
        <v>2</v>
      </c>
      <c r="H83" s="19">
        <f t="shared" si="9"/>
        <v>51</v>
      </c>
      <c r="I83" s="23">
        <f t="shared" si="10"/>
        <v>0.2789400278940028</v>
      </c>
    </row>
    <row r="84" spans="2:9" ht="15.75" customHeight="1">
      <c r="B84" s="50" t="s">
        <v>155</v>
      </c>
      <c r="C84" s="48"/>
      <c r="D84" s="49" t="s">
        <v>144</v>
      </c>
      <c r="E84" s="48"/>
      <c r="F84" s="22" t="s">
        <v>5</v>
      </c>
      <c r="G84" s="20">
        <v>2</v>
      </c>
      <c r="H84" s="19">
        <f t="shared" si="9"/>
        <v>51</v>
      </c>
      <c r="I84" s="23">
        <f t="shared" si="10"/>
        <v>0.2789400278940028</v>
      </c>
    </row>
    <row r="85" spans="2:9" ht="15.75" customHeight="1">
      <c r="B85" s="52" t="s">
        <v>156</v>
      </c>
      <c r="C85" s="48"/>
      <c r="D85" s="51" t="s">
        <v>157</v>
      </c>
      <c r="E85" s="48"/>
      <c r="F85" s="22" t="s">
        <v>5</v>
      </c>
      <c r="G85" s="20">
        <v>2</v>
      </c>
      <c r="H85" s="19">
        <f t="shared" si="9"/>
        <v>51</v>
      </c>
      <c r="I85" s="23">
        <f t="shared" si="10"/>
        <v>0.2789400278940028</v>
      </c>
    </row>
    <row r="86" spans="2:9" ht="15.75" customHeight="1">
      <c r="B86" s="50" t="s">
        <v>158</v>
      </c>
      <c r="C86" s="48"/>
      <c r="D86" s="49" t="s">
        <v>159</v>
      </c>
      <c r="E86" s="48"/>
      <c r="F86" s="22" t="s">
        <v>5</v>
      </c>
      <c r="G86" s="20">
        <v>2</v>
      </c>
      <c r="H86" s="19">
        <f t="shared" si="9"/>
        <v>51</v>
      </c>
      <c r="I86" s="23">
        <f t="shared" si="10"/>
        <v>0.2789400278940028</v>
      </c>
    </row>
    <row r="87" spans="2:9" ht="15.75" customHeight="1">
      <c r="B87" s="50" t="s">
        <v>160</v>
      </c>
      <c r="C87" s="48"/>
      <c r="D87" s="47" t="s">
        <v>144</v>
      </c>
      <c r="E87" s="48"/>
      <c r="F87" s="22" t="s">
        <v>5</v>
      </c>
      <c r="G87" s="20">
        <v>2</v>
      </c>
      <c r="H87" s="19">
        <f t="shared" si="9"/>
        <v>51</v>
      </c>
      <c r="I87" s="23">
        <f t="shared" si="10"/>
        <v>0.2789400278940028</v>
      </c>
    </row>
    <row r="88" spans="2:9" ht="15.75" customHeight="1">
      <c r="B88" s="50" t="s">
        <v>161</v>
      </c>
      <c r="C88" s="48"/>
      <c r="D88" s="49" t="s">
        <v>162</v>
      </c>
      <c r="E88" s="48"/>
      <c r="F88" s="22" t="s">
        <v>5</v>
      </c>
      <c r="G88" s="20">
        <v>2</v>
      </c>
      <c r="H88" s="19">
        <f t="shared" si="9"/>
        <v>51</v>
      </c>
      <c r="I88" s="23">
        <f t="shared" si="10"/>
        <v>0.2789400278940028</v>
      </c>
    </row>
    <row r="89" spans="2:9" ht="15.75" customHeight="1">
      <c r="B89" s="50" t="s">
        <v>163</v>
      </c>
      <c r="C89" s="48"/>
      <c r="D89" s="49" t="s">
        <v>164</v>
      </c>
      <c r="E89" s="48"/>
      <c r="F89" s="22" t="s">
        <v>5</v>
      </c>
      <c r="G89" s="20">
        <v>2</v>
      </c>
      <c r="H89" s="19">
        <f t="shared" si="9"/>
        <v>51</v>
      </c>
      <c r="I89" s="23">
        <f t="shared" si="10"/>
        <v>0.2789400278940028</v>
      </c>
    </row>
    <row r="90" spans="2:9" ht="15.75" customHeight="1">
      <c r="B90" s="50" t="s">
        <v>165</v>
      </c>
      <c r="C90" s="48"/>
      <c r="D90" s="47" t="s">
        <v>144</v>
      </c>
      <c r="E90" s="48"/>
      <c r="F90" s="22" t="s">
        <v>5</v>
      </c>
      <c r="G90" s="20">
        <v>2</v>
      </c>
      <c r="H90" s="19">
        <f t="shared" si="9"/>
        <v>51</v>
      </c>
      <c r="I90" s="23">
        <f t="shared" si="10"/>
        <v>0.2789400278940028</v>
      </c>
    </row>
    <row r="91" spans="2:9" ht="15.75" customHeight="1">
      <c r="B91" s="50" t="s">
        <v>166</v>
      </c>
      <c r="C91" s="48"/>
      <c r="D91" s="49" t="s">
        <v>167</v>
      </c>
      <c r="E91" s="48"/>
      <c r="F91" s="22" t="s">
        <v>5</v>
      </c>
      <c r="G91" s="20">
        <v>2</v>
      </c>
      <c r="H91" s="19">
        <f t="shared" si="9"/>
        <v>51</v>
      </c>
      <c r="I91" s="23">
        <f t="shared" si="10"/>
        <v>0.2789400278940028</v>
      </c>
    </row>
    <row r="92" spans="2:9" ht="15.75" customHeight="1">
      <c r="B92" s="50" t="s">
        <v>168</v>
      </c>
      <c r="C92" s="48"/>
      <c r="D92" s="49" t="s">
        <v>169</v>
      </c>
      <c r="E92" s="48"/>
      <c r="F92" s="22" t="s">
        <v>5</v>
      </c>
      <c r="G92" s="20">
        <v>2</v>
      </c>
      <c r="H92" s="19">
        <f t="shared" si="9"/>
        <v>51</v>
      </c>
      <c r="I92" s="23">
        <f t="shared" si="10"/>
        <v>0.2789400278940028</v>
      </c>
    </row>
    <row r="93" spans="2:9" ht="15.75" customHeight="1">
      <c r="B93" s="50" t="s">
        <v>170</v>
      </c>
      <c r="C93" s="48"/>
      <c r="D93" s="49" t="s">
        <v>171</v>
      </c>
      <c r="E93" s="48"/>
      <c r="F93" s="24" t="s">
        <v>5</v>
      </c>
      <c r="G93" s="20">
        <v>2</v>
      </c>
      <c r="H93" s="19">
        <f t="shared" si="9"/>
        <v>51</v>
      </c>
      <c r="I93" s="25">
        <f t="shared" si="10"/>
        <v>0.2789400278940028</v>
      </c>
    </row>
    <row r="94" spans="2:9" ht="15.75" customHeight="1">
      <c r="B94" s="50" t="s">
        <v>172</v>
      </c>
      <c r="C94" s="48"/>
      <c r="D94" s="47" t="s">
        <v>144</v>
      </c>
      <c r="E94" s="48"/>
      <c r="F94" s="34" t="s">
        <v>5</v>
      </c>
      <c r="G94" s="20">
        <v>2</v>
      </c>
      <c r="H94" s="34">
        <f t="shared" ref="H94:H111" si="11">IF(F94="A1",($H$3*$H$8)/G94,IF(F94="A",($H$4*$H$8)/G94,IF(F94="B",($H$5*$H$8)/G94,IF(F94="C",($H$6*$H$8)/G94))))</f>
        <v>51</v>
      </c>
      <c r="I94" s="35">
        <f t="shared" si="10"/>
        <v>0.2789400278940028</v>
      </c>
    </row>
    <row r="95" spans="2:9" ht="15.75" customHeight="1">
      <c r="B95" s="50" t="s">
        <v>173</v>
      </c>
      <c r="C95" s="48"/>
      <c r="D95" s="47" t="s">
        <v>174</v>
      </c>
      <c r="E95" s="48"/>
      <c r="F95" s="22" t="s">
        <v>5</v>
      </c>
      <c r="G95" s="20">
        <v>2</v>
      </c>
      <c r="H95" s="22">
        <f t="shared" si="11"/>
        <v>51</v>
      </c>
      <c r="I95" s="23">
        <f t="shared" si="10"/>
        <v>0.2789400278940028</v>
      </c>
    </row>
    <row r="96" spans="2:9" ht="15.75" customHeight="1">
      <c r="B96" s="50" t="s">
        <v>175</v>
      </c>
      <c r="C96" s="48"/>
      <c r="D96" s="47" t="s">
        <v>176</v>
      </c>
      <c r="E96" s="48"/>
      <c r="F96" s="22" t="s">
        <v>5</v>
      </c>
      <c r="G96" s="20">
        <v>2</v>
      </c>
      <c r="H96" s="22">
        <f t="shared" si="11"/>
        <v>51</v>
      </c>
      <c r="I96" s="23">
        <f t="shared" si="10"/>
        <v>0.2789400278940028</v>
      </c>
    </row>
    <row r="97" spans="2:9" ht="15.75" customHeight="1">
      <c r="B97" s="50" t="s">
        <v>177</v>
      </c>
      <c r="C97" s="48"/>
      <c r="D97" s="47" t="s">
        <v>159</v>
      </c>
      <c r="E97" s="48"/>
      <c r="F97" s="22" t="s">
        <v>5</v>
      </c>
      <c r="G97" s="20">
        <v>2</v>
      </c>
      <c r="H97" s="22">
        <f t="shared" si="11"/>
        <v>51</v>
      </c>
      <c r="I97" s="23">
        <f t="shared" si="10"/>
        <v>0.2789400278940028</v>
      </c>
    </row>
    <row r="98" spans="2:9" ht="15.75" customHeight="1">
      <c r="B98" s="50" t="s">
        <v>178</v>
      </c>
      <c r="C98" s="48"/>
      <c r="D98" s="49" t="s">
        <v>179</v>
      </c>
      <c r="E98" s="48"/>
      <c r="F98" s="22" t="s">
        <v>5</v>
      </c>
      <c r="G98" s="20">
        <v>2</v>
      </c>
      <c r="H98" s="22">
        <f t="shared" si="11"/>
        <v>51</v>
      </c>
      <c r="I98" s="23">
        <f t="shared" si="10"/>
        <v>0.2789400278940028</v>
      </c>
    </row>
    <row r="99" spans="2:9" ht="15.75" customHeight="1">
      <c r="B99" s="50" t="s">
        <v>180</v>
      </c>
      <c r="C99" s="48"/>
      <c r="D99" s="47" t="s">
        <v>181</v>
      </c>
      <c r="E99" s="48"/>
      <c r="F99" s="22" t="s">
        <v>5</v>
      </c>
      <c r="G99" s="20">
        <v>2</v>
      </c>
      <c r="H99" s="22">
        <f t="shared" si="11"/>
        <v>51</v>
      </c>
      <c r="I99" s="23">
        <f t="shared" si="10"/>
        <v>0.2789400278940028</v>
      </c>
    </row>
    <row r="100" spans="2:9" ht="15.75" customHeight="1">
      <c r="B100" s="50" t="s">
        <v>182</v>
      </c>
      <c r="C100" s="48"/>
      <c r="D100" s="49" t="s">
        <v>183</v>
      </c>
      <c r="E100" s="48"/>
      <c r="F100" s="22" t="s">
        <v>5</v>
      </c>
      <c r="G100" s="20">
        <v>2</v>
      </c>
      <c r="H100" s="22">
        <f t="shared" si="11"/>
        <v>51</v>
      </c>
      <c r="I100" s="23">
        <f t="shared" si="10"/>
        <v>0.2789400278940028</v>
      </c>
    </row>
    <row r="101" spans="2:9" ht="15.75" customHeight="1">
      <c r="B101" s="50" t="s">
        <v>184</v>
      </c>
      <c r="C101" s="48"/>
      <c r="D101" s="47" t="s">
        <v>185</v>
      </c>
      <c r="E101" s="48"/>
      <c r="F101" s="22" t="s">
        <v>5</v>
      </c>
      <c r="G101" s="20">
        <v>2</v>
      </c>
      <c r="H101" s="22">
        <f t="shared" si="11"/>
        <v>51</v>
      </c>
      <c r="I101" s="23">
        <f t="shared" si="10"/>
        <v>0.2789400278940028</v>
      </c>
    </row>
    <row r="102" spans="2:9" ht="15.75" customHeight="1">
      <c r="B102" s="50" t="s">
        <v>186</v>
      </c>
      <c r="C102" s="48"/>
      <c r="D102" s="47" t="s">
        <v>187</v>
      </c>
      <c r="E102" s="48"/>
      <c r="F102" s="22" t="s">
        <v>5</v>
      </c>
      <c r="G102" s="20">
        <v>2</v>
      </c>
      <c r="H102" s="22">
        <f t="shared" si="11"/>
        <v>51</v>
      </c>
      <c r="I102" s="23">
        <f t="shared" si="10"/>
        <v>0.2789400278940028</v>
      </c>
    </row>
    <row r="103" spans="2:9" ht="15.75" customHeight="1">
      <c r="B103" s="50" t="s">
        <v>188</v>
      </c>
      <c r="C103" s="48"/>
      <c r="D103" s="49" t="s">
        <v>189</v>
      </c>
      <c r="E103" s="48"/>
      <c r="F103" s="22" t="s">
        <v>5</v>
      </c>
      <c r="G103" s="20">
        <v>2</v>
      </c>
      <c r="H103" s="22">
        <f t="shared" si="11"/>
        <v>51</v>
      </c>
      <c r="I103" s="23">
        <f t="shared" si="10"/>
        <v>0.2789400278940028</v>
      </c>
    </row>
    <row r="104" spans="2:9" ht="15.75" customHeight="1">
      <c r="B104" s="50" t="s">
        <v>190</v>
      </c>
      <c r="C104" s="48"/>
      <c r="D104" s="49" t="s">
        <v>191</v>
      </c>
      <c r="E104" s="48"/>
      <c r="F104" s="22" t="s">
        <v>5</v>
      </c>
      <c r="G104" s="20">
        <v>2</v>
      </c>
      <c r="H104" s="22">
        <f t="shared" si="11"/>
        <v>51</v>
      </c>
      <c r="I104" s="23">
        <f t="shared" si="10"/>
        <v>0.2789400278940028</v>
      </c>
    </row>
    <row r="105" spans="2:9" ht="15.75" customHeight="1">
      <c r="B105" s="50" t="s">
        <v>192</v>
      </c>
      <c r="C105" s="48"/>
      <c r="D105" s="49" t="s">
        <v>193</v>
      </c>
      <c r="E105" s="48"/>
      <c r="F105" s="22" t="s">
        <v>5</v>
      </c>
      <c r="G105" s="20">
        <v>2</v>
      </c>
      <c r="H105" s="22">
        <f t="shared" si="11"/>
        <v>51</v>
      </c>
      <c r="I105" s="23">
        <f t="shared" si="10"/>
        <v>0.2789400278940028</v>
      </c>
    </row>
    <row r="106" spans="2:9" ht="15.75" customHeight="1">
      <c r="B106" s="50" t="s">
        <v>194</v>
      </c>
      <c r="C106" s="48"/>
      <c r="D106" s="47" t="s">
        <v>195</v>
      </c>
      <c r="E106" s="48"/>
      <c r="F106" s="22" t="s">
        <v>5</v>
      </c>
      <c r="G106" s="20">
        <v>2</v>
      </c>
      <c r="H106" s="22">
        <f t="shared" si="11"/>
        <v>51</v>
      </c>
      <c r="I106" s="23">
        <f t="shared" si="10"/>
        <v>0.2789400278940028</v>
      </c>
    </row>
    <row r="107" spans="2:9" ht="15.75" customHeight="1">
      <c r="B107" s="50" t="s">
        <v>196</v>
      </c>
      <c r="C107" s="48"/>
      <c r="D107" s="49" t="s">
        <v>197</v>
      </c>
      <c r="E107" s="48"/>
      <c r="F107" s="22" t="s">
        <v>5</v>
      </c>
      <c r="G107" s="20">
        <v>2</v>
      </c>
      <c r="H107" s="22">
        <f t="shared" si="11"/>
        <v>51</v>
      </c>
      <c r="I107" s="23">
        <f t="shared" si="10"/>
        <v>0.2789400278940028</v>
      </c>
    </row>
    <row r="108" spans="2:9" ht="15.75" customHeight="1">
      <c r="B108" s="50" t="s">
        <v>198</v>
      </c>
      <c r="C108" s="48"/>
      <c r="D108" s="49" t="s">
        <v>199</v>
      </c>
      <c r="E108" s="48"/>
      <c r="F108" s="22" t="s">
        <v>5</v>
      </c>
      <c r="G108" s="20">
        <v>2</v>
      </c>
      <c r="H108" s="22">
        <f t="shared" si="11"/>
        <v>51</v>
      </c>
      <c r="I108" s="23">
        <f t="shared" si="10"/>
        <v>0.2789400278940028</v>
      </c>
    </row>
    <row r="109" spans="2:9" ht="15.75" customHeight="1">
      <c r="B109" s="50" t="s">
        <v>200</v>
      </c>
      <c r="C109" s="48"/>
      <c r="D109" s="47" t="s">
        <v>201</v>
      </c>
      <c r="E109" s="48"/>
      <c r="F109" s="22" t="s">
        <v>5</v>
      </c>
      <c r="G109" s="20">
        <v>2</v>
      </c>
      <c r="H109" s="22">
        <f t="shared" si="11"/>
        <v>51</v>
      </c>
      <c r="I109" s="23">
        <f t="shared" si="10"/>
        <v>0.2789400278940028</v>
      </c>
    </row>
    <row r="110" spans="2:9" ht="15.75" customHeight="1">
      <c r="B110" s="50" t="s">
        <v>202</v>
      </c>
      <c r="C110" s="48"/>
      <c r="D110" s="47" t="s">
        <v>203</v>
      </c>
      <c r="E110" s="48"/>
      <c r="F110" s="22" t="s">
        <v>5</v>
      </c>
      <c r="G110" s="20">
        <v>2</v>
      </c>
      <c r="H110" s="22">
        <f t="shared" si="11"/>
        <v>51</v>
      </c>
      <c r="I110" s="23">
        <f t="shared" si="10"/>
        <v>0.2789400278940028</v>
      </c>
    </row>
    <row r="111" spans="2:9" ht="15.75" customHeight="1">
      <c r="B111" s="50" t="s">
        <v>204</v>
      </c>
      <c r="C111" s="48"/>
      <c r="D111" s="49" t="s">
        <v>144</v>
      </c>
      <c r="E111" s="48"/>
      <c r="F111" s="22" t="s">
        <v>5</v>
      </c>
      <c r="G111" s="20">
        <v>2</v>
      </c>
      <c r="H111" s="22">
        <f t="shared" si="11"/>
        <v>51</v>
      </c>
      <c r="I111" s="23">
        <f t="shared" si="10"/>
        <v>0.2789400278940028</v>
      </c>
    </row>
    <row r="112" spans="2:9" ht="15.75" customHeight="1"/>
    <row r="113" spans="2:9" ht="15.75" customHeight="1">
      <c r="B113" s="36" t="s">
        <v>205</v>
      </c>
      <c r="C113" s="37"/>
      <c r="D113" s="37"/>
      <c r="E113" s="37"/>
      <c r="F113" s="37"/>
      <c r="G113" s="37"/>
      <c r="H113" s="37"/>
      <c r="I113" s="38"/>
    </row>
    <row r="114" spans="2:9" ht="15.75" customHeight="1">
      <c r="B114" s="39"/>
      <c r="C114" s="40"/>
      <c r="D114" s="40"/>
      <c r="E114" s="40"/>
      <c r="F114" s="40"/>
      <c r="G114" s="40"/>
      <c r="H114" s="40"/>
      <c r="I114" s="41"/>
    </row>
    <row r="115" spans="2:9" ht="15.75" customHeight="1">
      <c r="B115" s="39" t="s">
        <v>206</v>
      </c>
      <c r="C115" s="40"/>
      <c r="D115" s="40" t="s">
        <v>217</v>
      </c>
      <c r="E115" s="40"/>
      <c r="F115" s="40"/>
      <c r="G115" s="40"/>
      <c r="H115" s="40"/>
      <c r="I115" s="41"/>
    </row>
    <row r="116" spans="2:9" ht="15.75" customHeight="1">
      <c r="B116" s="39" t="s">
        <v>207</v>
      </c>
      <c r="C116" s="40"/>
      <c r="D116" s="40" t="s">
        <v>216</v>
      </c>
      <c r="E116" s="40"/>
      <c r="F116" s="40"/>
      <c r="G116" s="40"/>
      <c r="H116" s="40"/>
      <c r="I116" s="41"/>
    </row>
    <row r="117" spans="2:9" ht="15.75" customHeight="1">
      <c r="B117" s="39" t="s">
        <v>208</v>
      </c>
      <c r="C117" s="40"/>
      <c r="D117" s="40" t="s">
        <v>209</v>
      </c>
      <c r="E117" s="40"/>
      <c r="F117" s="40"/>
      <c r="G117" s="42"/>
      <c r="H117" s="42"/>
      <c r="I117" s="43"/>
    </row>
    <row r="118" spans="2:9" ht="15.75" customHeight="1">
      <c r="B118" s="39" t="s">
        <v>210</v>
      </c>
      <c r="C118" s="40"/>
      <c r="D118" s="40" t="s">
        <v>211</v>
      </c>
      <c r="E118" s="40"/>
      <c r="F118" s="40"/>
      <c r="G118" s="42"/>
      <c r="H118" s="42"/>
      <c r="I118" s="43"/>
    </row>
    <row r="119" spans="2:9" ht="15.75" customHeight="1">
      <c r="B119" s="39" t="s">
        <v>212</v>
      </c>
      <c r="C119" s="40"/>
      <c r="D119" s="40" t="s">
        <v>213</v>
      </c>
      <c r="E119" s="40"/>
      <c r="F119" s="40"/>
      <c r="G119" s="40"/>
      <c r="H119" s="40"/>
      <c r="I119" s="41"/>
    </row>
    <row r="120" spans="2:9" ht="15.75" customHeight="1">
      <c r="B120" s="39" t="s">
        <v>214</v>
      </c>
      <c r="C120" s="40"/>
      <c r="D120" s="40" t="s">
        <v>213</v>
      </c>
      <c r="E120" s="40"/>
      <c r="F120" s="40"/>
      <c r="G120" s="40"/>
      <c r="H120" s="40"/>
      <c r="I120" s="41"/>
    </row>
    <row r="121" spans="2:9" ht="15.75" customHeight="1">
      <c r="B121" s="44" t="s">
        <v>215</v>
      </c>
      <c r="C121" s="45"/>
      <c r="D121" s="45" t="s">
        <v>213</v>
      </c>
      <c r="E121" s="45"/>
      <c r="F121" s="45"/>
      <c r="G121" s="45"/>
      <c r="H121" s="45"/>
      <c r="I121" s="46"/>
    </row>
    <row r="122" spans="2:9" ht="15.75" customHeight="1"/>
    <row r="123" spans="2:9" ht="15.75" customHeight="1"/>
    <row r="124" spans="2:9" ht="15.75" customHeight="1"/>
    <row r="125" spans="2:9" ht="15.75" customHeight="1"/>
    <row r="126" spans="2:9" ht="15.75" customHeight="1"/>
    <row r="127" spans="2:9" ht="15.75" customHeight="1"/>
    <row r="128" spans="2:9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</sheetData>
  <mergeCells count="202"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D58:E58"/>
    <mergeCell ref="D59:E59"/>
    <mergeCell ref="D60:E60"/>
    <mergeCell ref="D61:E61"/>
    <mergeCell ref="D62:E62"/>
    <mergeCell ref="D63:E63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47:E47"/>
    <mergeCell ref="D48:E48"/>
    <mergeCell ref="D49:E49"/>
    <mergeCell ref="B49:C49"/>
    <mergeCell ref="B50:C50"/>
    <mergeCell ref="B51:C51"/>
    <mergeCell ref="B52:C52"/>
    <mergeCell ref="B53:C53"/>
    <mergeCell ref="B54:C54"/>
    <mergeCell ref="B55:C55"/>
    <mergeCell ref="D50:E50"/>
    <mergeCell ref="D51:E51"/>
    <mergeCell ref="D52:E52"/>
    <mergeCell ref="D53:E53"/>
    <mergeCell ref="D54:E54"/>
    <mergeCell ref="D55:E55"/>
    <mergeCell ref="B71:C71"/>
    <mergeCell ref="D56:E56"/>
    <mergeCell ref="B56:C56"/>
    <mergeCell ref="B57:C57"/>
    <mergeCell ref="B58:C58"/>
    <mergeCell ref="B59:C59"/>
    <mergeCell ref="B60:C60"/>
    <mergeCell ref="B61:C61"/>
    <mergeCell ref="B62:C62"/>
    <mergeCell ref="B63:C63"/>
    <mergeCell ref="B98:C98"/>
    <mergeCell ref="B64:C64"/>
    <mergeCell ref="B65:C65"/>
    <mergeCell ref="B66:C66"/>
    <mergeCell ref="D66:E66"/>
    <mergeCell ref="B67:C67"/>
    <mergeCell ref="D67:E67"/>
    <mergeCell ref="B87:C87"/>
    <mergeCell ref="B88:C88"/>
    <mergeCell ref="B89:C89"/>
    <mergeCell ref="B68:C68"/>
    <mergeCell ref="D68:E68"/>
    <mergeCell ref="B69:C69"/>
    <mergeCell ref="D69:E69"/>
    <mergeCell ref="B70:C70"/>
    <mergeCell ref="D70:E70"/>
    <mergeCell ref="D71:E71"/>
    <mergeCell ref="D72:E72"/>
    <mergeCell ref="D73:E73"/>
    <mergeCell ref="D74:E74"/>
    <mergeCell ref="D75:E75"/>
    <mergeCell ref="B76:I76"/>
    <mergeCell ref="D77:E77"/>
    <mergeCell ref="D78:E78"/>
    <mergeCell ref="B100:C100"/>
    <mergeCell ref="B108:C108"/>
    <mergeCell ref="B109:C109"/>
    <mergeCell ref="B110:C110"/>
    <mergeCell ref="B111:C111"/>
    <mergeCell ref="B101:C101"/>
    <mergeCell ref="B102:C102"/>
    <mergeCell ref="B103:C103"/>
    <mergeCell ref="B104:C104"/>
    <mergeCell ref="B105:C105"/>
    <mergeCell ref="B106:C106"/>
    <mergeCell ref="B107:C107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106:E106"/>
    <mergeCell ref="B72:C72"/>
    <mergeCell ref="B73:C73"/>
    <mergeCell ref="B74:C74"/>
    <mergeCell ref="B77:C77"/>
    <mergeCell ref="B78:C78"/>
    <mergeCell ref="B79:C79"/>
    <mergeCell ref="D79:E79"/>
    <mergeCell ref="D80:E80"/>
    <mergeCell ref="D81:E81"/>
    <mergeCell ref="D82:E82"/>
    <mergeCell ref="D83:E83"/>
    <mergeCell ref="D84:E84"/>
    <mergeCell ref="D85:E85"/>
    <mergeCell ref="B80:C80"/>
    <mergeCell ref="B81:C81"/>
    <mergeCell ref="B82:C82"/>
    <mergeCell ref="B83:C83"/>
    <mergeCell ref="B84:C84"/>
    <mergeCell ref="B85:C85"/>
    <mergeCell ref="D94:E94"/>
    <mergeCell ref="D95:E95"/>
    <mergeCell ref="D96:E96"/>
    <mergeCell ref="D97:E97"/>
    <mergeCell ref="D98:E98"/>
    <mergeCell ref="D99:E99"/>
    <mergeCell ref="B86:C86"/>
    <mergeCell ref="D86:E86"/>
    <mergeCell ref="D87:E87"/>
    <mergeCell ref="D88:E88"/>
    <mergeCell ref="D89:E89"/>
    <mergeCell ref="D90:E90"/>
    <mergeCell ref="D91:E91"/>
    <mergeCell ref="D92:E92"/>
    <mergeCell ref="D93:E93"/>
    <mergeCell ref="B99:C99"/>
    <mergeCell ref="B90:C90"/>
    <mergeCell ref="B91:C91"/>
    <mergeCell ref="B92:C92"/>
    <mergeCell ref="B93:C93"/>
    <mergeCell ref="B94:C94"/>
    <mergeCell ref="B95:C95"/>
    <mergeCell ref="B96:C96"/>
    <mergeCell ref="B97:C97"/>
  </mergeCells>
  <conditionalFormatting sqref="H28 H33">
    <cfRule type="colorScale" priority="1">
      <colorScale>
        <cfvo type="formula" val="A72"/>
        <cfvo type="formula" val="A"/>
        <cfvo type="formula" val="B"/>
        <color rgb="FFFF7128"/>
        <color rgb="FFFFEB84"/>
        <color rgb="FF63BE7B"/>
      </colorScale>
    </cfRule>
  </conditionalFormatting>
  <conditionalFormatting sqref="H29">
    <cfRule type="colorScale" priority="2">
      <colorScale>
        <cfvo type="formula" val="A74"/>
        <cfvo type="formula" val="A"/>
        <cfvo type="formula" val="B"/>
        <color rgb="FFFF7128"/>
        <color rgb="FFFFEB84"/>
        <color rgb="FF63BE7B"/>
      </colorScale>
    </cfRule>
  </conditionalFormatting>
  <conditionalFormatting sqref="H62">
    <cfRule type="colorScale" priority="3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4">
      <colorScale>
        <cfvo type="formula" val="A69"/>
        <cfvo type="formula" val="A"/>
        <cfvo type="formula" val="B"/>
        <color rgb="FFFF7128"/>
        <color rgb="FFFFEB84"/>
        <color rgb="FF63BE7B"/>
      </colorScale>
    </cfRule>
  </conditionalFormatting>
  <conditionalFormatting sqref="H44">
    <cfRule type="colorScale" priority="5">
      <colorScale>
        <cfvo type="formula" val="A88"/>
        <cfvo type="formula" val="A"/>
        <cfvo type="formula" val="B"/>
        <color rgb="FFFF7128"/>
        <color rgb="FFFFEB84"/>
        <color rgb="FF63BE7B"/>
      </colorScale>
    </cfRule>
  </conditionalFormatting>
  <conditionalFormatting sqref="H57">
    <cfRule type="colorScale" priority="6">
      <colorScale>
        <cfvo type="formula" val="A2"/>
        <cfvo type="formula" val="A"/>
        <cfvo type="formula" val="B"/>
        <color rgb="FFFF7128"/>
        <color rgb="FFFFEB84"/>
        <color rgb="FF63BE7B"/>
      </colorScale>
    </cfRule>
  </conditionalFormatting>
  <conditionalFormatting sqref="H66">
    <cfRule type="colorScale" priority="7">
      <colorScale>
        <cfvo type="formula" val="A11"/>
        <cfvo type="formula" val="A"/>
        <cfvo type="formula" val="B"/>
        <color rgb="FFFF7128"/>
        <color rgb="FFFFEB84"/>
        <color rgb="FF63BE7B"/>
      </colorScale>
    </cfRule>
  </conditionalFormatting>
  <conditionalFormatting sqref="H16">
    <cfRule type="colorScale" priority="8">
      <colorScale>
        <cfvo type="formula" val="A68"/>
        <cfvo type="formula" val="A"/>
        <cfvo type="formula" val="B"/>
        <color rgb="FFFF7128"/>
        <color rgb="FFFFEB84"/>
        <color rgb="FF63BE7B"/>
      </colorScale>
    </cfRule>
  </conditionalFormatting>
  <conditionalFormatting sqref="H59">
    <cfRule type="colorScale" priority="9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56">
    <cfRule type="colorScale" priority="10">
      <colorScale>
        <cfvo type="formula" val="A91"/>
        <cfvo type="formula" val="A"/>
        <cfvo type="formula" val="B"/>
        <color rgb="FFFF7128"/>
        <color rgb="FFFFEB84"/>
        <color rgb="FF63BE7B"/>
      </colorScale>
    </cfRule>
  </conditionalFormatting>
  <conditionalFormatting sqref="H58">
    <cfRule type="colorScale" priority="11">
      <colorScale>
        <cfvo type="formula" val="A5"/>
        <cfvo type="formula" val="A"/>
        <cfvo type="formula" val="B"/>
        <color rgb="FFFF7128"/>
        <color rgb="FFFFEB84"/>
        <color rgb="FF63BE7B"/>
      </colorScale>
    </cfRule>
  </conditionalFormatting>
  <conditionalFormatting sqref="H35">
    <cfRule type="colorScale" priority="12">
      <colorScale>
        <cfvo type="formula" val="A80"/>
        <cfvo type="formula" val="A"/>
        <cfvo type="formula" val="B"/>
        <color rgb="FFFF7128"/>
        <color rgb="FFFFEB84"/>
        <color rgb="FF63BE7B"/>
      </colorScale>
    </cfRule>
  </conditionalFormatting>
  <conditionalFormatting sqref="H43">
    <cfRule type="colorScale" priority="13">
      <colorScale>
        <cfvo type="formula" val="A33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14">
      <colorScale>
        <cfvo type="formula" val="A70"/>
        <cfvo type="formula" val="A"/>
        <cfvo type="formula" val="B"/>
        <color rgb="FFFF7128"/>
        <color rgb="FFFFEB84"/>
        <color rgb="FF63BE7B"/>
      </colorScale>
    </cfRule>
  </conditionalFormatting>
  <conditionalFormatting sqref="H48">
    <cfRule type="colorScale" priority="15">
      <colorScale>
        <cfvo type="formula" val="A89"/>
        <cfvo type="formula" val="A"/>
        <cfvo type="formula" val="B"/>
        <color rgb="FFFF7128"/>
        <color rgb="FFFFEB84"/>
        <color rgb="FF63BE7B"/>
      </colorScale>
    </cfRule>
  </conditionalFormatting>
  <conditionalFormatting sqref="H13:H56 H60:H61 H63:H65 H67:H75 H78:H101">
    <cfRule type="cellIs" dxfId="51" priority="16" operator="equal">
      <formula>"""A1"""</formula>
    </cfRule>
  </conditionalFormatting>
  <conditionalFormatting sqref="H13:H56 H60:H61 H63:H65 H67:H75 H78:H101">
    <cfRule type="expression" dxfId="50" priority="17">
      <formula>H13="C"</formula>
    </cfRule>
  </conditionalFormatting>
  <conditionalFormatting sqref="H13:H56 H60:H61 H63:H65 H67:H75 H78:H101">
    <cfRule type="expression" dxfId="49" priority="18">
      <formula>H13="C"</formula>
    </cfRule>
  </conditionalFormatting>
  <conditionalFormatting sqref="H13:H56 H60:H61 H63:H65 H67:H75 H78:H101">
    <cfRule type="expression" dxfId="48" priority="19">
      <formula>H13="B"</formula>
    </cfRule>
  </conditionalFormatting>
  <conditionalFormatting sqref="H13:H56 H60:H61 H63:H65 H67:H75 H78:H101">
    <cfRule type="expression" dxfId="47" priority="20">
      <formula>H13="A"</formula>
    </cfRule>
  </conditionalFormatting>
  <conditionalFormatting sqref="H13:H56 H60:H61 H63:H65 H67:H75 H78:H101">
    <cfRule type="expression" dxfId="46" priority="21">
      <formula>H13="A1"</formula>
    </cfRule>
  </conditionalFormatting>
  <conditionalFormatting sqref="H13:H15 H17:H18 H21:H28 H30:H32 H34 H36:H42 H45:H47 H49:H55 H60:H61 H63:H65 H67:H75 H78:H101">
    <cfRule type="colorScale" priority="2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56 H60:H61 H63:H65 H67:H75 H78:H101">
    <cfRule type="colorScale" priority="2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4">
    <cfRule type="cellIs" dxfId="45" priority="24" operator="equal">
      <formula>"""A1"""</formula>
    </cfRule>
  </conditionalFormatting>
  <conditionalFormatting sqref="H14">
    <cfRule type="expression" dxfId="44" priority="25">
      <formula>H14="C"</formula>
    </cfRule>
  </conditionalFormatting>
  <conditionalFormatting sqref="H14">
    <cfRule type="expression" dxfId="43" priority="26">
      <formula>H14="C"</formula>
    </cfRule>
  </conditionalFormatting>
  <conditionalFormatting sqref="H14">
    <cfRule type="expression" dxfId="42" priority="27">
      <formula>H14="B"</formula>
    </cfRule>
  </conditionalFormatting>
  <conditionalFormatting sqref="H14">
    <cfRule type="expression" dxfId="41" priority="28">
      <formula>H14="A"</formula>
    </cfRule>
  </conditionalFormatting>
  <conditionalFormatting sqref="H14">
    <cfRule type="expression" dxfId="40" priority="29">
      <formula>H14="A1"</formula>
    </cfRule>
  </conditionalFormatting>
  <conditionalFormatting sqref="H14">
    <cfRule type="colorScale" priority="3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3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39" priority="32" operator="equal">
      <formula>"""A1"""</formula>
    </cfRule>
  </conditionalFormatting>
  <conditionalFormatting sqref="H15">
    <cfRule type="expression" dxfId="38" priority="33">
      <formula>H15="C"</formula>
    </cfRule>
  </conditionalFormatting>
  <conditionalFormatting sqref="H15">
    <cfRule type="expression" dxfId="37" priority="34">
      <formula>H15="C"</formula>
    </cfRule>
  </conditionalFormatting>
  <conditionalFormatting sqref="H15">
    <cfRule type="expression" dxfId="36" priority="35">
      <formula>H15="B"</formula>
    </cfRule>
  </conditionalFormatting>
  <conditionalFormatting sqref="H15">
    <cfRule type="expression" dxfId="35" priority="36">
      <formula>H15="A"</formula>
    </cfRule>
  </conditionalFormatting>
  <conditionalFormatting sqref="H15">
    <cfRule type="expression" dxfId="34" priority="37">
      <formula>H15="A1"</formula>
    </cfRule>
  </conditionalFormatting>
  <conditionalFormatting sqref="H15">
    <cfRule type="colorScale" priority="3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3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8">
    <cfRule type="cellIs" dxfId="33" priority="40" operator="equal">
      <formula>"""A1"""</formula>
    </cfRule>
  </conditionalFormatting>
  <conditionalFormatting sqref="H18">
    <cfRule type="expression" dxfId="32" priority="41">
      <formula>H18="C"</formula>
    </cfRule>
  </conditionalFormatting>
  <conditionalFormatting sqref="H18">
    <cfRule type="expression" dxfId="31" priority="42">
      <formula>H18="C"</formula>
    </cfRule>
  </conditionalFormatting>
  <conditionalFormatting sqref="H18">
    <cfRule type="expression" dxfId="30" priority="43">
      <formula>H18="B"</formula>
    </cfRule>
  </conditionalFormatting>
  <conditionalFormatting sqref="H18">
    <cfRule type="expression" dxfId="29" priority="44">
      <formula>H18="A"</formula>
    </cfRule>
  </conditionalFormatting>
  <conditionalFormatting sqref="H18">
    <cfRule type="expression" dxfId="28" priority="45">
      <formula>H18="A1"</formula>
    </cfRule>
  </conditionalFormatting>
  <conditionalFormatting sqref="H18">
    <cfRule type="colorScale" priority="4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4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1">
    <cfRule type="cellIs" dxfId="27" priority="48" operator="equal">
      <formula>"""A1"""</formula>
    </cfRule>
  </conditionalFormatting>
  <conditionalFormatting sqref="H21">
    <cfRule type="expression" dxfId="26" priority="49">
      <formula>H21="C"</formula>
    </cfRule>
  </conditionalFormatting>
  <conditionalFormatting sqref="H21">
    <cfRule type="expression" dxfId="25" priority="50">
      <formula>H21="C"</formula>
    </cfRule>
  </conditionalFormatting>
  <conditionalFormatting sqref="H21">
    <cfRule type="expression" dxfId="24" priority="51">
      <formula>H21="B"</formula>
    </cfRule>
  </conditionalFormatting>
  <conditionalFormatting sqref="H21">
    <cfRule type="expression" dxfId="23" priority="52">
      <formula>H21="A"</formula>
    </cfRule>
  </conditionalFormatting>
  <conditionalFormatting sqref="H21">
    <cfRule type="expression" dxfId="22" priority="53">
      <formula>H21="A1"</formula>
    </cfRule>
  </conditionalFormatting>
  <conditionalFormatting sqref="H21">
    <cfRule type="colorScale" priority="5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1">
    <cfRule type="colorScale" priority="5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2">
    <cfRule type="cellIs" dxfId="21" priority="56" operator="equal">
      <formula>"""A1"""</formula>
    </cfRule>
  </conditionalFormatting>
  <conditionalFormatting sqref="H22">
    <cfRule type="expression" dxfId="20" priority="57">
      <formula>H22="C"</formula>
    </cfRule>
  </conditionalFormatting>
  <conditionalFormatting sqref="H22">
    <cfRule type="expression" dxfId="19" priority="58">
      <formula>H22="C"</formula>
    </cfRule>
  </conditionalFormatting>
  <conditionalFormatting sqref="H22">
    <cfRule type="expression" dxfId="18" priority="59">
      <formula>H22="B"</formula>
    </cfRule>
  </conditionalFormatting>
  <conditionalFormatting sqref="H22">
    <cfRule type="expression" dxfId="17" priority="60">
      <formula>H22="A"</formula>
    </cfRule>
  </conditionalFormatting>
  <conditionalFormatting sqref="H22">
    <cfRule type="expression" dxfId="16" priority="61">
      <formula>H22="A1"</formula>
    </cfRule>
  </conditionalFormatting>
  <conditionalFormatting sqref="H22">
    <cfRule type="colorScale" priority="6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2">
    <cfRule type="colorScale" priority="6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3">
    <cfRule type="cellIs" dxfId="15" priority="64" operator="equal">
      <formula>"""A1"""</formula>
    </cfRule>
  </conditionalFormatting>
  <conditionalFormatting sqref="H23">
    <cfRule type="expression" dxfId="14" priority="65">
      <formula>H23="C"</formula>
    </cfRule>
  </conditionalFormatting>
  <conditionalFormatting sqref="H23">
    <cfRule type="expression" dxfId="13" priority="66">
      <formula>H23="C"</formula>
    </cfRule>
  </conditionalFormatting>
  <conditionalFormatting sqref="H23">
    <cfRule type="expression" dxfId="12" priority="67">
      <formula>H23="B"</formula>
    </cfRule>
  </conditionalFormatting>
  <conditionalFormatting sqref="H23">
    <cfRule type="expression" dxfId="11" priority="68">
      <formula>H23="A"</formula>
    </cfRule>
  </conditionalFormatting>
  <conditionalFormatting sqref="H23">
    <cfRule type="expression" dxfId="10" priority="69">
      <formula>H23="A1"</formula>
    </cfRule>
  </conditionalFormatting>
  <conditionalFormatting sqref="H23">
    <cfRule type="colorScale" priority="7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3">
    <cfRule type="colorScale" priority="7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:F75 F78:F442">
    <cfRule type="expression" dxfId="9" priority="72">
      <formula>F13="C"</formula>
    </cfRule>
  </conditionalFormatting>
  <conditionalFormatting sqref="F13:F75 F78:F442">
    <cfRule type="expression" dxfId="8" priority="73">
      <formula>F13="B"</formula>
    </cfRule>
  </conditionalFormatting>
  <conditionalFormatting sqref="F13:F75 F78:F442">
    <cfRule type="expression" dxfId="7" priority="74">
      <formula>F13="A"</formula>
    </cfRule>
  </conditionalFormatting>
  <conditionalFormatting sqref="F13:F75 F78:F442">
    <cfRule type="expression" dxfId="6" priority="75">
      <formula>F13="A1"</formula>
    </cfRule>
  </conditionalFormatting>
  <conditionalFormatting sqref="H57:H59 H62 H66 H102:H111">
    <cfRule type="cellIs" dxfId="5" priority="76" operator="equal">
      <formula>"""A1"""</formula>
    </cfRule>
  </conditionalFormatting>
  <conditionalFormatting sqref="H57:H59 H62 H66 H102:H111">
    <cfRule type="expression" dxfId="4" priority="77">
      <formula>H57="C"</formula>
    </cfRule>
  </conditionalFormatting>
  <conditionalFormatting sqref="H57:H59 H62 H66 H102:H111">
    <cfRule type="expression" dxfId="3" priority="78">
      <formula>H57="C"</formula>
    </cfRule>
  </conditionalFormatting>
  <conditionalFormatting sqref="H57:H59 H62 H66 H102:H111">
    <cfRule type="expression" dxfId="2" priority="79">
      <formula>H57="B"</formula>
    </cfRule>
  </conditionalFormatting>
  <conditionalFormatting sqref="H57:H59 H62 H66 H102:H111">
    <cfRule type="expression" dxfId="1" priority="80">
      <formula>H57="A"</formula>
    </cfRule>
  </conditionalFormatting>
  <conditionalFormatting sqref="H57:H59 H62 H66 H102:H111">
    <cfRule type="expression" dxfId="0" priority="81">
      <formula>H57="A1"</formula>
    </cfRule>
  </conditionalFormatting>
  <conditionalFormatting sqref="H102:H111">
    <cfRule type="colorScale" priority="8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57:H59 H62 H66 H102:H111">
    <cfRule type="colorScale" priority="8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pageMargins left="0.25" right="0.25" top="0.75" bottom="0.75" header="0" footer="0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de Atribuiçãode Cat.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2022-05-29T22:59:05Z</dcterms:modified>
</cp:coreProperties>
</file>