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Visionado" sheetId="1" r:id="rId1"/>
    <sheet name="Ficha de Associados" sheetId="2" r:id="rId2"/>
  </sheets>
  <calcPr calcId="162913"/>
  <extLst>
    <ext uri="GoogleSheetsCustomDataVersion1">
      <go:sheetsCustomData xmlns:go="http://customooxmlschemas.google.com/" r:id="rId6" roundtripDataSignature="AMtx7mggKHJojGutudVMUkbFVGfZ53fSrw=="/>
    </ext>
  </extLst>
</workbook>
</file>

<file path=xl/calcChain.xml><?xml version="1.0" encoding="utf-8"?>
<calcChain xmlns="http://schemas.openxmlformats.org/spreadsheetml/2006/main">
  <c r="I4" i="2" l="1"/>
  <c r="H4" i="2"/>
  <c r="B4" i="2"/>
  <c r="H157" i="1"/>
  <c r="H156" i="1"/>
  <c r="H155" i="1"/>
  <c r="H154" i="1"/>
  <c r="H153" i="1"/>
  <c r="I153" i="1" s="1"/>
  <c r="H152" i="1"/>
  <c r="H151" i="1"/>
  <c r="H150" i="1"/>
  <c r="H149" i="1"/>
  <c r="H148" i="1"/>
  <c r="H147" i="1"/>
  <c r="I147" i="1" s="1"/>
  <c r="H146" i="1"/>
  <c r="H145" i="1"/>
  <c r="H144" i="1"/>
  <c r="H143" i="1"/>
  <c r="H142" i="1"/>
  <c r="H141" i="1"/>
  <c r="I141" i="1" s="1"/>
  <c r="H140" i="1"/>
  <c r="H139" i="1"/>
  <c r="H138" i="1"/>
  <c r="H137" i="1"/>
  <c r="H136" i="1"/>
  <c r="H135" i="1"/>
  <c r="I135" i="1" s="1"/>
  <c r="H134" i="1"/>
  <c r="H133" i="1"/>
  <c r="H132" i="1"/>
  <c r="H131" i="1"/>
  <c r="H130" i="1"/>
  <c r="H129" i="1"/>
  <c r="I129" i="1" s="1"/>
  <c r="H128" i="1"/>
  <c r="H127" i="1"/>
  <c r="H126" i="1"/>
  <c r="H125" i="1"/>
  <c r="H124" i="1"/>
  <c r="H123" i="1"/>
  <c r="I123" i="1" s="1"/>
  <c r="H122" i="1"/>
  <c r="H121" i="1"/>
  <c r="H120" i="1"/>
  <c r="H119" i="1"/>
  <c r="H118" i="1"/>
  <c r="H117" i="1"/>
  <c r="I117" i="1" s="1"/>
  <c r="H116" i="1"/>
  <c r="H115" i="1"/>
  <c r="H114" i="1"/>
  <c r="H113" i="1"/>
  <c r="H112" i="1"/>
  <c r="H111" i="1"/>
  <c r="I111" i="1" s="1"/>
  <c r="H110" i="1"/>
  <c r="H109" i="1"/>
  <c r="H108" i="1"/>
  <c r="H107" i="1"/>
  <c r="H106" i="1"/>
  <c r="H105" i="1"/>
  <c r="I105" i="1" s="1"/>
  <c r="H104" i="1"/>
  <c r="H103" i="1"/>
  <c r="H102" i="1"/>
  <c r="H101" i="1"/>
  <c r="H100" i="1"/>
  <c r="H99" i="1"/>
  <c r="I99" i="1" s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I40" i="1" s="1"/>
  <c r="H39" i="1"/>
  <c r="H38" i="1"/>
  <c r="H37" i="1"/>
  <c r="H36" i="1"/>
  <c r="H35" i="1"/>
  <c r="H34" i="1"/>
  <c r="I34" i="1" s="1"/>
  <c r="H33" i="1"/>
  <c r="H32" i="1"/>
  <c r="H31" i="1"/>
  <c r="H30" i="1"/>
  <c r="H29" i="1"/>
  <c r="H28" i="1"/>
  <c r="I28" i="1" s="1"/>
  <c r="H27" i="1"/>
  <c r="H26" i="1"/>
  <c r="H25" i="1"/>
  <c r="H24" i="1"/>
  <c r="H23" i="1"/>
  <c r="H22" i="1"/>
  <c r="I22" i="1" s="1"/>
  <c r="H21" i="1"/>
  <c r="H20" i="1"/>
  <c r="H19" i="1"/>
  <c r="H18" i="1"/>
  <c r="H17" i="1"/>
  <c r="H16" i="1"/>
  <c r="I16" i="1" s="1"/>
  <c r="H15" i="1"/>
  <c r="H14" i="1"/>
  <c r="H13" i="1"/>
  <c r="H10" i="1"/>
  <c r="I72" i="1" s="1"/>
  <c r="I13" i="1" l="1"/>
  <c r="I19" i="1"/>
  <c r="I25" i="1"/>
  <c r="I31" i="1"/>
  <c r="I37" i="1"/>
  <c r="I43" i="1"/>
  <c r="I49" i="1"/>
  <c r="I55" i="1"/>
  <c r="I61" i="1"/>
  <c r="I67" i="1"/>
  <c r="I73" i="1"/>
  <c r="I79" i="1"/>
  <c r="I86" i="1"/>
  <c r="I92" i="1"/>
  <c r="I104" i="1"/>
  <c r="I110" i="1"/>
  <c r="I116" i="1"/>
  <c r="I122" i="1"/>
  <c r="I128" i="1"/>
  <c r="I134" i="1"/>
  <c r="I140" i="1"/>
  <c r="I146" i="1"/>
  <c r="I152" i="1"/>
  <c r="I100" i="1"/>
  <c r="I106" i="1"/>
  <c r="I112" i="1"/>
  <c r="I118" i="1"/>
  <c r="I124" i="1"/>
  <c r="I130" i="1"/>
  <c r="I136" i="1"/>
  <c r="I142" i="1"/>
  <c r="I148" i="1"/>
  <c r="I154" i="1"/>
  <c r="I46" i="1"/>
  <c r="I52" i="1"/>
  <c r="I58" i="1"/>
  <c r="I64" i="1"/>
  <c r="I70" i="1"/>
  <c r="I76" i="1"/>
  <c r="I82" i="1"/>
  <c r="I89" i="1"/>
  <c r="I95" i="1"/>
  <c r="I101" i="1"/>
  <c r="I107" i="1"/>
  <c r="I113" i="1"/>
  <c r="I119" i="1"/>
  <c r="I125" i="1"/>
  <c r="I131" i="1"/>
  <c r="I137" i="1"/>
  <c r="I143" i="1"/>
  <c r="I149" i="1"/>
  <c r="I155" i="1"/>
  <c r="I102" i="1"/>
  <c r="I108" i="1"/>
  <c r="I114" i="1"/>
  <c r="I120" i="1"/>
  <c r="I126" i="1"/>
  <c r="I132" i="1"/>
  <c r="I138" i="1"/>
  <c r="I144" i="1"/>
  <c r="I150" i="1"/>
  <c r="I156" i="1"/>
  <c r="I103" i="1"/>
  <c r="I109" i="1"/>
  <c r="I115" i="1"/>
  <c r="I121" i="1"/>
  <c r="I127" i="1"/>
  <c r="I133" i="1"/>
  <c r="I139" i="1"/>
  <c r="I145" i="1"/>
  <c r="I151" i="1"/>
  <c r="I157" i="1"/>
  <c r="I21" i="1"/>
  <c r="I27" i="1"/>
  <c r="I39" i="1"/>
  <c r="I48" i="1"/>
  <c r="I57" i="1"/>
  <c r="I66" i="1"/>
  <c r="I75" i="1"/>
  <c r="I14" i="1"/>
  <c r="I17" i="1"/>
  <c r="I20" i="1"/>
  <c r="I23" i="1"/>
  <c r="I26" i="1"/>
  <c r="I29" i="1"/>
  <c r="I32" i="1"/>
  <c r="I35" i="1"/>
  <c r="I38" i="1"/>
  <c r="I41" i="1"/>
  <c r="I44" i="1"/>
  <c r="I47" i="1"/>
  <c r="I50" i="1"/>
  <c r="I53" i="1"/>
  <c r="I56" i="1"/>
  <c r="I59" i="1"/>
  <c r="I62" i="1"/>
  <c r="I65" i="1"/>
  <c r="I68" i="1"/>
  <c r="I71" i="1"/>
  <c r="I74" i="1"/>
  <c r="I77" i="1"/>
  <c r="I80" i="1"/>
  <c r="I84" i="1"/>
  <c r="I87" i="1"/>
  <c r="I90" i="1"/>
  <c r="I93" i="1"/>
  <c r="I96" i="1"/>
  <c r="I30" i="1"/>
  <c r="I45" i="1"/>
  <c r="I60" i="1"/>
  <c r="I63" i="1"/>
  <c r="I69" i="1"/>
  <c r="I78" i="1"/>
  <c r="I81" i="1"/>
  <c r="I85" i="1"/>
  <c r="I88" i="1"/>
  <c r="I91" i="1"/>
  <c r="I97" i="1"/>
  <c r="I18" i="1"/>
  <c r="I33" i="1"/>
  <c r="I51" i="1"/>
  <c r="I94" i="1"/>
  <c r="I15" i="1"/>
  <c r="I24" i="1"/>
  <c r="I36" i="1"/>
  <c r="I42" i="1"/>
  <c r="I54" i="1"/>
</calcChain>
</file>

<file path=xl/sharedStrings.xml><?xml version="1.0" encoding="utf-8"?>
<sst xmlns="http://schemas.openxmlformats.org/spreadsheetml/2006/main" count="776" uniqueCount="321">
  <si>
    <t>CRITÉRIO DE CATEGORÍA</t>
  </si>
  <si>
    <t>A1</t>
  </si>
  <si>
    <t>Ficha de Visionado</t>
  </si>
  <si>
    <t>A</t>
  </si>
  <si>
    <t>B</t>
  </si>
  <si>
    <t>C</t>
  </si>
  <si>
    <t>DATA:</t>
  </si>
  <si>
    <t>CAPÍTULOS:</t>
  </si>
  <si>
    <t>OBRA:</t>
  </si>
  <si>
    <t>SETE PECADOS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</si>
  <si>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</si>
  <si>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</si>
  <si>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</si>
  <si>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</si>
  <si>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</si>
  <si>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</si>
  <si>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</si>
  <si>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</si>
  <si>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Priscila Fantin</t>
  </si>
  <si>
    <t>Beatriz</t>
  </si>
  <si>
    <t>Reynaldo Giannecchini</t>
  </si>
  <si>
    <t xml:space="preserve">Dante </t>
  </si>
  <si>
    <t>Giovanna Antonelli</t>
  </si>
  <si>
    <t>Clarice</t>
  </si>
  <si>
    <t>Cláudia Jimenez</t>
  </si>
  <si>
    <t>Custódia</t>
  </si>
  <si>
    <t xml:space="preserve">Gabriela Duarte </t>
  </si>
  <si>
    <t>Míriam</t>
  </si>
  <si>
    <t xml:space="preserve">Malvino Salvador </t>
  </si>
  <si>
    <t>Régis</t>
  </si>
  <si>
    <t xml:space="preserve">Nivea Stelmann </t>
  </si>
  <si>
    <t>Elvira</t>
  </si>
  <si>
    <t xml:space="preserve">Marcello Novaes </t>
  </si>
  <si>
    <t xml:space="preserve">Vicente </t>
  </si>
  <si>
    <t>Elizabeth Savalla</t>
  </si>
  <si>
    <t>Rebeca</t>
  </si>
  <si>
    <t>Ary Fontoura</t>
  </si>
  <si>
    <t xml:space="preserve">Romeu </t>
  </si>
  <si>
    <t>Nicette Bruno</t>
  </si>
  <si>
    <t>Juju</t>
  </si>
  <si>
    <t xml:space="preserve">Tiago Salomone </t>
  </si>
  <si>
    <t>Laerte</t>
  </si>
  <si>
    <t>Rodrigo Phavanello</t>
  </si>
  <si>
    <t>Adriano</t>
  </si>
  <si>
    <t>Marina Ruy Barbosa</t>
  </si>
  <si>
    <t>Isabel</t>
  </si>
  <si>
    <t>Duda Nagle</t>
  </si>
  <si>
    <t>Ariel</t>
  </si>
  <si>
    <t xml:space="preserve">Suely Franco </t>
  </si>
  <si>
    <t>Agripina</t>
  </si>
  <si>
    <t xml:space="preserve">Mel Lisboa </t>
  </si>
  <si>
    <t>Carla</t>
  </si>
  <si>
    <t xml:space="preserve">Isabel Filliardis </t>
  </si>
  <si>
    <t>Fátima</t>
  </si>
  <si>
    <t xml:space="preserve">Renata Castro Barbosa </t>
  </si>
  <si>
    <t>Adalgisa</t>
  </si>
  <si>
    <t>Cecília Dassi</t>
  </si>
  <si>
    <t>Estela</t>
  </si>
  <si>
    <t>Marisol Ribeiro</t>
  </si>
  <si>
    <t>Eliete</t>
  </si>
  <si>
    <t>Erik Marmo</t>
  </si>
  <si>
    <t>Gabriel</t>
  </si>
  <si>
    <t>Max Fercondini</t>
  </si>
  <si>
    <t>Aquiles</t>
  </si>
  <si>
    <t>Marcelo Medici</t>
  </si>
  <si>
    <t xml:space="preserve">Antero </t>
  </si>
  <si>
    <t>Kayky Brito</t>
  </si>
  <si>
    <t>Xongas</t>
  </si>
  <si>
    <t>Marco Antônio Gimenez</t>
  </si>
  <si>
    <t>Vítor</t>
  </si>
  <si>
    <t>Rosanne Mulholland</t>
  </si>
  <si>
    <t>Daniela</t>
  </si>
  <si>
    <t xml:space="preserve">Sidney Sampaio </t>
  </si>
  <si>
    <t>Pedro</t>
  </si>
  <si>
    <t>Thalma Freitas</t>
  </si>
  <si>
    <t>Berenice</t>
  </si>
  <si>
    <t>Hilda Ribeiro</t>
  </si>
  <si>
    <t>Corina</t>
  </si>
  <si>
    <t>Malu Valle</t>
  </si>
  <si>
    <t>Palma</t>
  </si>
  <si>
    <t xml:space="preserve">Amanda Azevedo </t>
  </si>
  <si>
    <t>Benta</t>
  </si>
  <si>
    <t xml:space="preserve">Juan Alba </t>
  </si>
  <si>
    <t xml:space="preserve">Rodolfo </t>
  </si>
  <si>
    <t xml:space="preserve">Rosamaria Murtinho </t>
  </si>
  <si>
    <t>Otília</t>
  </si>
  <si>
    <t xml:space="preserve">Rafael Ciane </t>
  </si>
  <si>
    <t>Danilo</t>
  </si>
  <si>
    <t>Rafael Calomeni</t>
  </si>
  <si>
    <t>Hércules</t>
  </si>
  <si>
    <t>Lígia Cortez</t>
  </si>
  <si>
    <t>Amélia</t>
  </si>
  <si>
    <t xml:space="preserve">Roberto Bataglin </t>
  </si>
  <si>
    <t>Teobaldo</t>
  </si>
  <si>
    <t>Cláudia Raia</t>
  </si>
  <si>
    <t>Agatha</t>
  </si>
  <si>
    <t>Ilva São Paulo</t>
  </si>
  <si>
    <t>Elias</t>
  </si>
  <si>
    <t xml:space="preserve">Ilva Niño </t>
  </si>
  <si>
    <t xml:space="preserve">Marli </t>
  </si>
  <si>
    <t>Flávio Migliaccio</t>
  </si>
  <si>
    <t>Nino</t>
  </si>
  <si>
    <t>Carina Porto</t>
  </si>
  <si>
    <t>Irene</t>
  </si>
  <si>
    <t xml:space="preserve">Wagner Santisteban </t>
  </si>
  <si>
    <t>Ulisses</t>
  </si>
  <si>
    <t xml:space="preserve">Samara Felippo </t>
  </si>
  <si>
    <t xml:space="preserve">Simone </t>
  </si>
  <si>
    <t>Paulo Betti</t>
  </si>
  <si>
    <t xml:space="preserve">Flávio </t>
  </si>
  <si>
    <t xml:space="preserve">Marcelo Barros </t>
  </si>
  <si>
    <t>Azucrim</t>
  </si>
  <si>
    <t>Valéria Sândalo</t>
  </si>
  <si>
    <t>Minerva</t>
  </si>
  <si>
    <t xml:space="preserve">Márcia Cabrita </t>
  </si>
  <si>
    <t>Eudóxia</t>
  </si>
  <si>
    <t>Rosane Gofman</t>
  </si>
  <si>
    <t>Néia</t>
  </si>
  <si>
    <t xml:space="preserve">José Vitor Castiel </t>
  </si>
  <si>
    <t>Perseu</t>
  </si>
  <si>
    <t>Sérgio Fonta</t>
  </si>
  <si>
    <t>Renato</t>
  </si>
  <si>
    <t xml:space="preserve">Rangel de Oliveira </t>
  </si>
  <si>
    <t>Tito</t>
  </si>
  <si>
    <t xml:space="preserve">Rafael Zulu </t>
  </si>
  <si>
    <t>Leonardo</t>
  </si>
  <si>
    <t xml:space="preserve">Ailton Graça </t>
  </si>
  <si>
    <t>Barão</t>
  </si>
  <si>
    <t xml:space="preserve">Ricardo Duque </t>
  </si>
  <si>
    <t>Marcelo</t>
  </si>
  <si>
    <t>Ary França</t>
  </si>
  <si>
    <t xml:space="preserve">Lineu </t>
  </si>
  <si>
    <t>Darlan Cunha</t>
  </si>
  <si>
    <t xml:space="preserve">Sandro </t>
  </si>
  <si>
    <t>Alexandro Malvão</t>
  </si>
  <si>
    <t>Maciel</t>
  </si>
  <si>
    <t xml:space="preserve">Maria Regina </t>
  </si>
  <si>
    <t>Maura</t>
  </si>
  <si>
    <t xml:space="preserve">Júlia Ruiz </t>
  </si>
  <si>
    <t>Márcia</t>
  </si>
  <si>
    <t>Danielle Robles</t>
  </si>
  <si>
    <t>Dilma</t>
  </si>
  <si>
    <t>Bruno Pereira</t>
  </si>
  <si>
    <t>Edu</t>
  </si>
  <si>
    <t>Maria Carol Rebello</t>
  </si>
  <si>
    <t xml:space="preserve">Raquel </t>
  </si>
  <si>
    <t>Lucas Domso</t>
  </si>
  <si>
    <t>Pepe</t>
  </si>
  <si>
    <t>Juliana Poggi</t>
  </si>
  <si>
    <t>Janaína</t>
  </si>
  <si>
    <t>Carla Diaz</t>
  </si>
  <si>
    <t>Gina</t>
  </si>
  <si>
    <t>Henri Pagnocelli</t>
  </si>
  <si>
    <t>Regialdo</t>
  </si>
  <si>
    <t>Carlos Casagrande</t>
  </si>
  <si>
    <t xml:space="preserve">Amadeu </t>
  </si>
  <si>
    <t xml:space="preserve">Bruno Kimura </t>
  </si>
  <si>
    <t>Shiro San</t>
  </si>
  <si>
    <t>Michel Max</t>
  </si>
  <si>
    <t>Bob</t>
  </si>
  <si>
    <t xml:space="preserve">Rômulo Medeiros </t>
  </si>
  <si>
    <t>Policial</t>
  </si>
  <si>
    <t xml:space="preserve">Odilon Wagner </t>
  </si>
  <si>
    <t xml:space="preserve">Anselmo </t>
  </si>
  <si>
    <t>Francisco Fortes</t>
  </si>
  <si>
    <t xml:space="preserve">Juca </t>
  </si>
  <si>
    <t>Emiliano Ruschel</t>
  </si>
  <si>
    <t>Dorival</t>
  </si>
  <si>
    <t xml:space="preserve">Renan Horta </t>
  </si>
  <si>
    <t>Nico</t>
  </si>
  <si>
    <t>Abrahão Farc</t>
  </si>
  <si>
    <t>Silas</t>
  </si>
  <si>
    <t xml:space="preserve">Crstiana Oliveira </t>
  </si>
  <si>
    <t>Margareth</t>
  </si>
  <si>
    <t>Ana Lúcia Torre</t>
  </si>
  <si>
    <t>Guilhermina</t>
  </si>
  <si>
    <t>Wanda Grandi</t>
  </si>
  <si>
    <t>Tamires</t>
  </si>
  <si>
    <t xml:space="preserve">Maria Zilda Bethlem </t>
  </si>
  <si>
    <t>Cíntia</t>
  </si>
  <si>
    <t>Luma Antunes</t>
  </si>
  <si>
    <t xml:space="preserve">Lilian </t>
  </si>
  <si>
    <t>John Herbert</t>
  </si>
  <si>
    <t>Schimdt</t>
  </si>
  <si>
    <t xml:space="preserve">Wilson Rabello </t>
  </si>
  <si>
    <t>Jair</t>
  </si>
  <si>
    <t>Lena Roque</t>
  </si>
  <si>
    <t>Dóris</t>
  </si>
  <si>
    <t xml:space="preserve">Gabriel Moura </t>
  </si>
  <si>
    <t>Moacyr</t>
  </si>
  <si>
    <t xml:space="preserve">Lilah Moreno </t>
  </si>
  <si>
    <t>Nalah</t>
  </si>
  <si>
    <t xml:space="preserve">Sabrina Rosa </t>
  </si>
  <si>
    <t>Verônica</t>
  </si>
  <si>
    <t xml:space="preserve">Rafael Primot </t>
  </si>
  <si>
    <t xml:space="preserve">Sérgilo </t>
  </si>
  <si>
    <t>Larissa Vereza</t>
  </si>
  <si>
    <t xml:space="preserve">Angelina </t>
  </si>
  <si>
    <t xml:space="preserve">Bruno iordano </t>
  </si>
  <si>
    <t>Anderson</t>
  </si>
  <si>
    <t>André Delucca</t>
  </si>
  <si>
    <t>Carlão</t>
  </si>
  <si>
    <t xml:space="preserve">Iris Nascimento </t>
  </si>
  <si>
    <t>Antônia</t>
  </si>
  <si>
    <t>Guilherme Piva</t>
  </si>
  <si>
    <t>Joilson</t>
  </si>
  <si>
    <t xml:space="preserve">Rafael Raposo </t>
  </si>
  <si>
    <t xml:space="preserve">Peninha </t>
  </si>
  <si>
    <t xml:space="preserve">Vinícius Manne </t>
  </si>
  <si>
    <t>(Desconhecido)</t>
  </si>
  <si>
    <t>Maria Ferreira</t>
  </si>
  <si>
    <t>Esteticista</t>
  </si>
  <si>
    <t xml:space="preserve">André Santinho </t>
  </si>
  <si>
    <t>Fred</t>
  </si>
  <si>
    <t xml:space="preserve">Sofia Torres </t>
  </si>
  <si>
    <t>Valéria</t>
  </si>
  <si>
    <t>Fátima Freire</t>
  </si>
  <si>
    <t>Juíza</t>
  </si>
  <si>
    <t>Murilo Grossi</t>
  </si>
  <si>
    <t>Tadeu Pacheco</t>
  </si>
  <si>
    <t xml:space="preserve">Ana Paula Bouzas </t>
  </si>
  <si>
    <t>Presa</t>
  </si>
  <si>
    <t>Maria Cristina Gatti</t>
  </si>
  <si>
    <t>Paula</t>
  </si>
  <si>
    <t>Martha Moreira Lima</t>
  </si>
  <si>
    <t>Alexandra</t>
  </si>
  <si>
    <t xml:space="preserve">Gustavo Santos </t>
  </si>
  <si>
    <t>Ciro</t>
  </si>
  <si>
    <t>Mário Cardoso</t>
  </si>
  <si>
    <t>Davi</t>
  </si>
  <si>
    <t>Genésio de Barros</t>
  </si>
  <si>
    <t>Lupe Gigliotti</t>
  </si>
  <si>
    <t>Nair</t>
  </si>
  <si>
    <t>Ana Teresa Waterson</t>
  </si>
  <si>
    <t>Vladirene</t>
  </si>
  <si>
    <t>Beth Erthal</t>
  </si>
  <si>
    <t>Baronesa</t>
  </si>
  <si>
    <t>Leo Farah</t>
  </si>
  <si>
    <t xml:space="preserve">Augusto Madeira </t>
  </si>
  <si>
    <t xml:space="preserve">Promotor </t>
  </si>
  <si>
    <t>Maria Gandara</t>
  </si>
  <si>
    <t>Olga Ivanodova</t>
  </si>
  <si>
    <t>Júlio Braga</t>
  </si>
  <si>
    <t>Adilson Magah</t>
  </si>
  <si>
    <t>Evaristo</t>
  </si>
  <si>
    <t>Ricardo Kosovski</t>
  </si>
  <si>
    <t>Psiquiatra</t>
  </si>
  <si>
    <t xml:space="preserve">Ângela Leal </t>
  </si>
  <si>
    <t>Edith</t>
  </si>
  <si>
    <t>Carla Pompilio</t>
  </si>
  <si>
    <t>Silvana</t>
  </si>
  <si>
    <t>Hélio Ribeiro</t>
  </si>
  <si>
    <t>Figueira</t>
  </si>
  <si>
    <t>Josi Antello</t>
  </si>
  <si>
    <t>Alicinha</t>
  </si>
  <si>
    <t>Clarice Derziê</t>
  </si>
  <si>
    <t>Mãe de Xongas</t>
  </si>
  <si>
    <t>Gaspar Filho</t>
  </si>
  <si>
    <t>Ed Tavares</t>
  </si>
  <si>
    <t>Jaime Leibovitch</t>
  </si>
  <si>
    <t xml:space="preserve">Anjo </t>
  </si>
  <si>
    <t xml:space="preserve">Pietro Mário </t>
  </si>
  <si>
    <t>Eurípedes</t>
  </si>
  <si>
    <t>Rô Santanna</t>
  </si>
  <si>
    <t>Zilda</t>
  </si>
  <si>
    <t>Carlos Vieira</t>
  </si>
  <si>
    <t>Coimbra</t>
  </si>
  <si>
    <t>Sabrina de Souza</t>
  </si>
  <si>
    <t>Aluna</t>
  </si>
  <si>
    <t>Silvio Pozzato</t>
  </si>
  <si>
    <t>Médico</t>
  </si>
  <si>
    <t>Ada Chaseliov</t>
  </si>
  <si>
    <t>Cacau Hygino</t>
  </si>
  <si>
    <t>Pierre</t>
  </si>
  <si>
    <t>Carla Nebel</t>
  </si>
  <si>
    <t>Secretária de Reginaldo</t>
  </si>
  <si>
    <t>Sandra Pêra</t>
  </si>
  <si>
    <t>Clara Sereja</t>
  </si>
  <si>
    <t>Carcereira</t>
  </si>
  <si>
    <t xml:space="preserve">Maurício Branco </t>
  </si>
  <si>
    <t>Decorador</t>
  </si>
  <si>
    <t>Wladimir Candini</t>
  </si>
  <si>
    <t>Rubens Caribé</t>
  </si>
  <si>
    <t>Antônio Carlos Pandolfi</t>
  </si>
  <si>
    <t>Pai de Márcia</t>
  </si>
  <si>
    <t>Victor Percoraro</t>
  </si>
  <si>
    <t>Proprietário do Galpão</t>
  </si>
  <si>
    <t>Danielle Robbies</t>
  </si>
  <si>
    <t>Sálvio</t>
  </si>
  <si>
    <t>Ana Tereza</t>
  </si>
  <si>
    <t>Chaguinha</t>
  </si>
  <si>
    <t>Coveiro</t>
  </si>
  <si>
    <t>Farnetto</t>
  </si>
  <si>
    <t>Padre</t>
  </si>
  <si>
    <t>Malu Rocha</t>
  </si>
  <si>
    <t>Narjara Turetta</t>
  </si>
  <si>
    <t>Médica</t>
  </si>
  <si>
    <t>Henrique Panghocelli</t>
  </si>
  <si>
    <t>Ficha de Associados</t>
  </si>
  <si>
    <t>TOTAL</t>
  </si>
  <si>
    <t>SOMA</t>
  </si>
  <si>
    <t>QTD:</t>
  </si>
  <si>
    <t>NOME ARTÍSITCO</t>
  </si>
  <si>
    <t>EMAIL</t>
  </si>
  <si>
    <t>TEL</t>
  </si>
  <si>
    <t>STATUS</t>
  </si>
  <si>
    <t>S</t>
  </si>
  <si>
    <t>Reginaldo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</si>
  <si>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</si>
  <si>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</si>
  <si>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</si>
  <si>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</si>
  <si>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26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</si>
  <si>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</si>
  <si>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</si>
  <si>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</si>
  <si>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</si>
  <si>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</si>
  <si>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</si>
  <si>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Walcyr Carrasco</t>
  </si>
  <si>
    <t>Jorge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</si>
</sst>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2"/>
      <color theme="1"/>
      <name val="Arial"/>
    </font>
    <font>
      <b/>
      <sz val="12"/>
      <color rgb="FF17365D"/>
      <name val="Calibri"/>
      <family val="2"/>
    </font>
    <font>
      <sz val="12"/>
      <name val="Arial"/>
      <family val="2"/>
    </font>
    <font>
      <sz val="12"/>
      <color rgb="FF9C0006"/>
      <name val="Calibri"/>
      <family val="2"/>
    </font>
    <font>
      <sz val="12"/>
      <color rgb="FF000000"/>
      <name val="Calibri"/>
      <family val="2"/>
    </font>
    <font>
      <sz val="20"/>
      <color rgb="FF366092"/>
      <name val="Avenir"/>
    </font>
    <font>
      <sz val="28"/>
      <color rgb="FF366092"/>
      <name val="Avenir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74706"/>
      <name val="Calibri"/>
      <family val="2"/>
    </font>
    <font>
      <sz val="12"/>
      <color rgb="FF17365D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4"/>
      <color rgb="FF17365D"/>
      <name val="Calibri"/>
      <family val="2"/>
    </font>
    <font>
      <b/>
      <sz val="12"/>
      <color rgb="FF4F6128"/>
      <name val="Calibri"/>
      <family val="2"/>
    </font>
    <font>
      <sz val="14"/>
      <color theme="1"/>
      <name val="Book Antiqua"/>
      <family val="1"/>
    </font>
    <font>
      <b/>
      <sz val="14"/>
      <color rgb="FF000000"/>
      <name val="Book Antiqua"/>
      <family val="1"/>
    </font>
    <font>
      <sz val="14"/>
      <color rgb="FF0F243E"/>
      <name val="Book Antiqua"/>
      <family val="1"/>
    </font>
    <font>
      <b/>
      <sz val="14"/>
      <color rgb="FF0F243E"/>
      <name val="Book Antiqua"/>
      <family val="1"/>
    </font>
    <font>
      <sz val="14"/>
      <color rgb="FF000000"/>
      <name val="Book Antiqua"/>
      <family val="1"/>
    </font>
    <font>
      <b/>
      <sz val="14"/>
      <color theme="1"/>
      <name val="Book Antiqua"/>
      <family val="1"/>
    </font>
    <font>
      <sz val="18"/>
      <color rgb="FF366092"/>
      <name val="Aveni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4"/>
      <color rgb="FF4F6228"/>
      <name val="Calibri"/>
      <family val="2"/>
    </font>
    <font>
      <b/>
      <sz val="12"/>
      <color rgb="FF0F243E"/>
      <name val="Book Antiqua"/>
      <family val="1"/>
    </font>
    <font>
      <b/>
      <sz val="12"/>
      <color rgb="FF000000"/>
      <name val="Book Antiqua"/>
      <family val="1"/>
    </font>
    <font>
      <sz val="12"/>
      <color theme="1"/>
      <name val="Book Antiqua"/>
      <family val="1"/>
    </font>
    <font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rgb="FFB8CCE4"/>
        <bgColor rgb="FFB8CCE4"/>
      </patternFill>
    </fill>
    <fill>
      <patternFill patternType="solid">
        <fgColor rgb="FFCCFFCC"/>
        <bgColor rgb="FFCCFFCC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366092"/>
      </left>
      <right/>
      <top style="thick">
        <color rgb="FF366092"/>
      </top>
      <bottom/>
      <diagonal/>
    </border>
    <border>
      <left/>
      <right/>
      <top style="thick">
        <color rgb="FF366092"/>
      </top>
      <bottom/>
      <diagonal/>
    </border>
    <border>
      <left/>
      <right style="thick">
        <color rgb="FF366092"/>
      </right>
      <top style="thick">
        <color rgb="FF366092"/>
      </top>
      <bottom/>
      <diagonal/>
    </border>
    <border>
      <left style="thick">
        <color rgb="FF366092"/>
      </left>
      <right/>
      <top/>
      <bottom/>
      <diagonal/>
    </border>
    <border>
      <left/>
      <right style="thick">
        <color rgb="FF366092"/>
      </right>
      <top/>
      <bottom/>
      <diagonal/>
    </border>
    <border>
      <left style="thick">
        <color rgb="FF366092"/>
      </left>
      <right/>
      <top/>
      <bottom style="thick">
        <color rgb="FF366092"/>
      </bottom>
      <diagonal/>
    </border>
    <border>
      <left/>
      <right/>
      <top/>
      <bottom style="thick">
        <color rgb="FF366092"/>
      </bottom>
      <diagonal/>
    </border>
    <border>
      <left/>
      <right style="thick">
        <color rgb="FF366092"/>
      </right>
      <top/>
      <bottom style="thick">
        <color rgb="FF36609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8"/>
  </cellStyleXfs>
  <cellXfs count="119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9" borderId="16" xfId="0" applyFont="1" applyFill="1" applyBorder="1"/>
    <xf numFmtId="0" fontId="11" fillId="4" borderId="17" xfId="0" applyFont="1" applyFill="1" applyBorder="1" applyAlignment="1"/>
    <xf numFmtId="0" fontId="1" fillId="9" borderId="3" xfId="0" applyFont="1" applyFill="1" applyBorder="1" applyAlignment="1">
      <alignment horizontal="center"/>
    </xf>
    <xf numFmtId="0" fontId="12" fillId="4" borderId="18" xfId="0" applyFont="1" applyFill="1" applyBorder="1"/>
    <xf numFmtId="0" fontId="10" fillId="9" borderId="19" xfId="0" applyFont="1" applyFill="1" applyBorder="1"/>
    <xf numFmtId="0" fontId="1" fillId="9" borderId="22" xfId="0" applyFont="1" applyFill="1" applyBorder="1" applyAlignment="1">
      <alignment horizontal="center"/>
    </xf>
    <xf numFmtId="0" fontId="12" fillId="0" borderId="23" xfId="0" applyFont="1" applyBorder="1"/>
    <xf numFmtId="0" fontId="14" fillId="4" borderId="3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4" xfId="0" applyFont="1" applyBorder="1"/>
    <xf numFmtId="0" fontId="12" fillId="0" borderId="32" xfId="0" applyFont="1" applyBorder="1" applyAlignment="1">
      <alignment horizontal="center"/>
    </xf>
    <xf numFmtId="0" fontId="12" fillId="0" borderId="9" xfId="0" applyFont="1" applyBorder="1"/>
    <xf numFmtId="0" fontId="12" fillId="0" borderId="3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4" xfId="0" applyFont="1" applyBorder="1"/>
    <xf numFmtId="0" fontId="12" fillId="0" borderId="35" xfId="0" applyFont="1" applyBorder="1"/>
    <xf numFmtId="0" fontId="12" fillId="0" borderId="15" xfId="0" applyFont="1" applyBorder="1"/>
    <xf numFmtId="0" fontId="12" fillId="0" borderId="36" xfId="0" applyFont="1" applyBorder="1" applyAlignment="1">
      <alignment horizontal="center"/>
    </xf>
    <xf numFmtId="0" fontId="12" fillId="5" borderId="8" xfId="0" applyFont="1" applyFill="1" applyBorder="1"/>
    <xf numFmtId="0" fontId="14" fillId="4" borderId="3" xfId="0" applyFont="1" applyFill="1" applyBorder="1" applyAlignment="1">
      <alignment vertical="center"/>
    </xf>
    <xf numFmtId="0" fontId="12" fillId="0" borderId="0" xfId="0" applyFont="1"/>
    <xf numFmtId="0" fontId="23" fillId="5" borderId="8" xfId="0" applyFont="1" applyFill="1" applyBorder="1" applyAlignment="1">
      <alignment horizontal="center" vertical="center"/>
    </xf>
    <xf numFmtId="0" fontId="23" fillId="9" borderId="45" xfId="0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0" fontId="23" fillId="9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46" xfId="0" applyFont="1" applyBorder="1"/>
    <xf numFmtId="0" fontId="24" fillId="0" borderId="3" xfId="0" applyFont="1" applyBorder="1"/>
    <xf numFmtId="0" fontId="1" fillId="9" borderId="3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horizontal="center" vertical="center"/>
    </xf>
    <xf numFmtId="0" fontId="12" fillId="5" borderId="27" xfId="0" applyFont="1" applyFill="1" applyBorder="1"/>
    <xf numFmtId="0" fontId="22" fillId="0" borderId="4" xfId="0" applyFont="1" applyBorder="1" applyAlignment="1">
      <alignment horizontal="center"/>
    </xf>
    <xf numFmtId="0" fontId="25" fillId="5" borderId="4" xfId="0" applyFont="1" applyFill="1" applyBorder="1"/>
    <xf numFmtId="0" fontId="12" fillId="0" borderId="32" xfId="0" applyFont="1" applyBorder="1"/>
    <xf numFmtId="0" fontId="22" fillId="0" borderId="9" xfId="0" applyFont="1" applyBorder="1" applyAlignment="1">
      <alignment horizontal="center"/>
    </xf>
    <xf numFmtId="0" fontId="12" fillId="11" borderId="32" xfId="0" applyFont="1" applyFill="1" applyBorder="1"/>
    <xf numFmtId="0" fontId="22" fillId="11" borderId="9" xfId="0" applyFont="1" applyFill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12" fillId="5" borderId="32" xfId="0" applyFont="1" applyFill="1" applyBorder="1"/>
    <xf numFmtId="0" fontId="22" fillId="5" borderId="32" xfId="0" applyFont="1" applyFill="1" applyBorder="1" applyAlignment="1">
      <alignment horizontal="center"/>
    </xf>
    <xf numFmtId="0" fontId="12" fillId="5" borderId="9" xfId="0" applyFont="1" applyFill="1" applyBorder="1"/>
    <xf numFmtId="0" fontId="12" fillId="5" borderId="28" xfId="0" applyFont="1" applyFill="1" applyBorder="1"/>
    <xf numFmtId="0" fontId="22" fillId="5" borderId="28" xfId="0" applyFont="1" applyFill="1" applyBorder="1" applyAlignment="1">
      <alignment horizontal="center"/>
    </xf>
    <xf numFmtId="0" fontId="12" fillId="5" borderId="15" xfId="0" applyFont="1" applyFill="1" applyBorder="1"/>
    <xf numFmtId="0" fontId="18" fillId="5" borderId="31" xfId="0" applyFont="1" applyFill="1" applyBorder="1" applyAlignment="1">
      <alignment vertical="center"/>
    </xf>
    <xf numFmtId="0" fontId="2" fillId="0" borderId="30" xfId="0" applyFont="1" applyBorder="1"/>
    <xf numFmtId="0" fontId="16" fillId="5" borderId="31" xfId="0" applyFont="1" applyFill="1" applyBorder="1"/>
    <xf numFmtId="0" fontId="17" fillId="5" borderId="29" xfId="0" applyFont="1" applyFill="1" applyBorder="1"/>
    <xf numFmtId="0" fontId="15" fillId="5" borderId="29" xfId="0" applyFont="1" applyFill="1" applyBorder="1"/>
    <xf numFmtId="0" fontId="19" fillId="5" borderId="29" xfId="0" applyFont="1" applyFill="1" applyBorder="1" applyAlignment="1">
      <alignment horizontal="left"/>
    </xf>
    <xf numFmtId="0" fontId="19" fillId="5" borderId="29" xfId="0" applyFont="1" applyFill="1" applyBorder="1"/>
    <xf numFmtId="0" fontId="15" fillId="5" borderId="2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2" fillId="4" borderId="20" xfId="0" applyFont="1" applyFill="1" applyBorder="1" applyAlignment="1">
      <alignment horizontal="center"/>
    </xf>
    <xf numFmtId="0" fontId="2" fillId="0" borderId="21" xfId="0" applyFont="1" applyBorder="1"/>
    <xf numFmtId="0" fontId="13" fillId="9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6" fillId="5" borderId="26" xfId="0" applyFont="1" applyFill="1" applyBorder="1"/>
    <xf numFmtId="0" fontId="2" fillId="0" borderId="25" xfId="0" applyFont="1" applyBorder="1"/>
    <xf numFmtId="0" fontId="15" fillId="5" borderId="24" xfId="0" applyFont="1" applyFill="1" applyBorder="1" applyAlignment="1">
      <alignment horizontal="left"/>
    </xf>
    <xf numFmtId="0" fontId="20" fillId="5" borderId="31" xfId="0" applyFont="1" applyFill="1" applyBorder="1"/>
    <xf numFmtId="0" fontId="18" fillId="5" borderId="31" xfId="0" applyFont="1" applyFill="1" applyBorder="1" applyAlignment="1">
      <alignment horizontal="left" vertical="center"/>
    </xf>
    <xf numFmtId="0" fontId="12" fillId="5" borderId="31" xfId="0" applyFont="1" applyFill="1" applyBorder="1"/>
    <xf numFmtId="0" fontId="12" fillId="0" borderId="31" xfId="0" applyFont="1" applyBorder="1"/>
    <xf numFmtId="0" fontId="12" fillId="5" borderId="29" xfId="0" applyFont="1" applyFill="1" applyBorder="1"/>
    <xf numFmtId="0" fontId="21" fillId="4" borderId="37" xfId="0" applyFont="1" applyFill="1" applyBorder="1" applyAlignment="1">
      <alignment horizontal="center" vertical="center"/>
    </xf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22" fillId="1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5" borderId="49" xfId="0" applyFont="1" applyFill="1" applyBorder="1"/>
    <xf numFmtId="0" fontId="2" fillId="0" borderId="48" xfId="0" applyFont="1" applyBorder="1"/>
    <xf numFmtId="0" fontId="12" fillId="5" borderId="47" xfId="0" applyFont="1" applyFill="1" applyBorder="1"/>
    <xf numFmtId="0" fontId="26" fillId="5" borderId="31" xfId="0" applyFont="1" applyFill="1" applyBorder="1" applyAlignment="1">
      <alignment vertical="center"/>
    </xf>
    <xf numFmtId="0" fontId="17" fillId="11" borderId="29" xfId="0" applyFont="1" applyFill="1" applyBorder="1"/>
    <xf numFmtId="0" fontId="18" fillId="11" borderId="31" xfId="0" applyFont="1" applyFill="1" applyBorder="1" applyAlignment="1">
      <alignment vertical="center"/>
    </xf>
    <xf numFmtId="0" fontId="12" fillId="11" borderId="31" xfId="0" applyFont="1" applyFill="1" applyBorder="1" applyAlignment="1">
      <alignment vertical="center"/>
    </xf>
    <xf numFmtId="0" fontId="27" fillId="5" borderId="31" xfId="0" applyFont="1" applyFill="1" applyBorder="1"/>
    <xf numFmtId="0" fontId="12" fillId="0" borderId="31" xfId="0" applyFont="1" applyBorder="1" applyAlignment="1">
      <alignment horizontal="left" vertical="center"/>
    </xf>
    <xf numFmtId="0" fontId="28" fillId="12" borderId="50" xfId="1" applyFont="1" applyFill="1" applyBorder="1" applyAlignment="1"/>
    <xf numFmtId="0" fontId="15" fillId="12" borderId="51" xfId="1" applyFont="1" applyFill="1" applyBorder="1" applyAlignment="1"/>
    <xf numFmtId="0" fontId="15" fillId="12" borderId="52" xfId="1" applyFont="1" applyFill="1" applyBorder="1" applyAlignment="1"/>
    <xf numFmtId="0" fontId="15" fillId="12" borderId="53" xfId="1" applyFont="1" applyFill="1" applyBorder="1" applyAlignment="1"/>
    <xf numFmtId="0" fontId="15" fillId="12" borderId="8" xfId="1" applyFont="1" applyFill="1" applyBorder="1" applyAlignment="1"/>
    <xf numFmtId="0" fontId="15" fillId="12" borderId="54" xfId="1" applyFont="1" applyFill="1" applyBorder="1" applyAlignment="1"/>
    <xf numFmtId="0" fontId="29" fillId="12" borderId="8" xfId="1" applyFont="1" applyFill="1" applyBorder="1" applyAlignment="1"/>
    <xf numFmtId="0" fontId="29" fillId="12" borderId="54" xfId="1" applyFont="1" applyFill="1" applyBorder="1" applyAlignment="1"/>
    <xf numFmtId="0" fontId="15" fillId="12" borderId="55" xfId="1" applyFont="1" applyFill="1" applyBorder="1" applyAlignment="1"/>
    <xf numFmtId="0" fontId="15" fillId="12" borderId="56" xfId="1" applyFont="1" applyFill="1" applyBorder="1" applyAlignment="1"/>
    <xf numFmtId="0" fontId="15" fillId="12" borderId="57" xfId="1" applyFont="1" applyFill="1" applyBorder="1" applyAlignment="1"/>
  </cellXfs>
  <cellStyles count="2">
    <cellStyle name="Normal" xfId="0" builtinId="0"/>
    <cellStyle name="Normal 3" xfId="1"/>
  </cellStyles>
  <dxfs count="441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0"/>
  <sheetViews>
    <sheetView showGridLines="0" tabSelected="1" topLeftCell="A148" workbookViewId="0">
      <selection activeCell="D169" sqref="D169"/>
    </sheetView>
  </sheetViews>
  <sheetFormatPr defaultColWidth="11.21875" defaultRowHeight="15" customHeight="1"/>
  <cols>
    <col min="1" max="1" width="9.33203125" customWidth="1"/>
    <col min="2" max="5" width="16.77734375" customWidth="1"/>
    <col min="6" max="8" width="13.33203125" customWidth="1"/>
    <col min="9" max="26" width="10.5546875" customWidth="1"/>
  </cols>
  <sheetData>
    <row r="2" spans="2:9" ht="15.75" customHeight="1">
      <c r="G2" s="63" t="s">
        <v>0</v>
      </c>
      <c r="H2" s="64"/>
    </row>
    <row r="3" spans="2:9" ht="15.75" customHeight="1">
      <c r="G3" s="1" t="s">
        <v>1</v>
      </c>
      <c r="H3" s="2">
        <v>15</v>
      </c>
    </row>
    <row r="4" spans="2:9" ht="15.75" customHeight="1">
      <c r="B4" s="65" t="s">
        <v>2</v>
      </c>
      <c r="C4" s="66"/>
      <c r="D4" s="67"/>
      <c r="E4" s="3"/>
      <c r="G4" s="4" t="s">
        <v>3</v>
      </c>
      <c r="H4" s="5">
        <v>10</v>
      </c>
    </row>
    <row r="5" spans="2:9" ht="15.75" customHeight="1">
      <c r="B5" s="68"/>
      <c r="C5" s="69"/>
      <c r="D5" s="70"/>
      <c r="E5" s="3"/>
      <c r="G5" s="6" t="s">
        <v>4</v>
      </c>
      <c r="H5" s="5">
        <v>5</v>
      </c>
    </row>
    <row r="6" spans="2:9" ht="15.75" customHeight="1">
      <c r="B6" s="71"/>
      <c r="C6" s="72"/>
      <c r="D6" s="73"/>
      <c r="E6" s="3"/>
      <c r="G6" s="7" t="s">
        <v>5</v>
      </c>
      <c r="H6" s="8">
        <v>2</v>
      </c>
    </row>
    <row r="8" spans="2:9" ht="15.75">
      <c r="B8" s="9" t="s">
        <v>6</v>
      </c>
      <c r="C8" s="10">
        <v>2007</v>
      </c>
      <c r="G8" s="11" t="s">
        <v>7</v>
      </c>
      <c r="H8" s="12">
        <v>208</v>
      </c>
    </row>
    <row r="9" spans="2:9" ht="15.75">
      <c r="B9" s="13" t="s">
        <v>8</v>
      </c>
      <c r="C9" s="74" t="s">
        <v>9</v>
      </c>
      <c r="D9" s="75"/>
      <c r="E9" s="64"/>
    </row>
    <row r="10" spans="2:9" ht="15.75" customHeight="1">
      <c r="G10" s="14" t="s">
        <v>10</v>
      </c>
      <c r="H10" s="15">
        <f>SUM(H13:H1995)</f>
        <v>84344</v>
      </c>
    </row>
    <row r="11" spans="2:9" ht="18.75">
      <c r="B11" s="76" t="s">
        <v>11</v>
      </c>
      <c r="C11" s="75"/>
      <c r="D11" s="75"/>
      <c r="E11" s="75"/>
      <c r="F11" s="75"/>
      <c r="G11" s="75"/>
      <c r="H11" s="75"/>
      <c r="I11" s="64"/>
    </row>
    <row r="12" spans="2:9" ht="15.75">
      <c r="B12" s="77" t="s">
        <v>12</v>
      </c>
      <c r="C12" s="64"/>
      <c r="D12" s="78" t="s">
        <v>13</v>
      </c>
      <c r="E12" s="64"/>
      <c r="F12" s="16" t="s">
        <v>14</v>
      </c>
      <c r="G12" s="16" t="s">
        <v>15</v>
      </c>
      <c r="H12" s="16" t="s">
        <v>16</v>
      </c>
      <c r="I12" s="16" t="s">
        <v>17</v>
      </c>
    </row>
    <row r="13" spans="2:9" ht="18.75">
      <c r="B13" s="81" t="s">
        <v>18</v>
      </c>
      <c r="C13" s="80"/>
      <c r="D13" s="79" t="s">
        <v>19</v>
      </c>
      <c r="E13" s="80"/>
      <c r="F13" s="17" t="s">
        <v>1</v>
      </c>
      <c r="G13" s="18">
        <v>1</v>
      </c>
      <c r="H13" s="17">
        <f t="shared" ref="H13:H82" si="0">IF(F13="A1",($H$8/G13)*$H$3,IF(F13="A",($H$8/G13)*$H$4,IF(F13="B",($H$8/G13)*$H$5,IF(F13="C",($H$8/G13)*$H$6))))</f>
        <v>3120</v>
      </c>
      <c r="I13" s="19">
        <f t="shared" ref="I13:I82" si="1">(H13/$H$10)*100</f>
        <v>3.6991368680641186</v>
      </c>
    </row>
    <row r="14" spans="2:9" ht="18.75">
      <c r="B14" s="58" t="s">
        <v>20</v>
      </c>
      <c r="C14" s="56"/>
      <c r="D14" s="55" t="s">
        <v>21</v>
      </c>
      <c r="E14" s="56"/>
      <c r="F14" s="20" t="s">
        <v>1</v>
      </c>
      <c r="G14" s="18">
        <v>1</v>
      </c>
      <c r="H14" s="17">
        <f t="shared" si="0"/>
        <v>3120</v>
      </c>
      <c r="I14" s="21">
        <f t="shared" si="1"/>
        <v>3.6991368680641186</v>
      </c>
    </row>
    <row r="15" spans="2:9" ht="18.75">
      <c r="B15" s="58" t="s">
        <v>22</v>
      </c>
      <c r="C15" s="56"/>
      <c r="D15" s="57" t="s">
        <v>23</v>
      </c>
      <c r="E15" s="56"/>
      <c r="F15" s="20" t="s">
        <v>1</v>
      </c>
      <c r="G15" s="18">
        <v>1</v>
      </c>
      <c r="H15" s="17">
        <f t="shared" si="0"/>
        <v>3120</v>
      </c>
      <c r="I15" s="21">
        <f t="shared" si="1"/>
        <v>3.6991368680641186</v>
      </c>
    </row>
    <row r="16" spans="2:9" ht="18.75">
      <c r="B16" s="62" t="s">
        <v>24</v>
      </c>
      <c r="C16" s="56"/>
      <c r="D16" s="55" t="s">
        <v>25</v>
      </c>
      <c r="E16" s="56"/>
      <c r="F16" s="20" t="s">
        <v>4</v>
      </c>
      <c r="G16" s="20">
        <v>2</v>
      </c>
      <c r="H16" s="17">
        <f t="shared" si="0"/>
        <v>520</v>
      </c>
      <c r="I16" s="21">
        <f t="shared" si="1"/>
        <v>0.61652281134401976</v>
      </c>
    </row>
    <row r="17" spans="2:9" ht="18.75">
      <c r="B17" s="58" t="s">
        <v>26</v>
      </c>
      <c r="C17" s="56"/>
      <c r="D17" s="57" t="s">
        <v>27</v>
      </c>
      <c r="E17" s="56"/>
      <c r="F17" s="20" t="s">
        <v>3</v>
      </c>
      <c r="G17" s="18">
        <v>1</v>
      </c>
      <c r="H17" s="17">
        <f t="shared" si="0"/>
        <v>2080</v>
      </c>
      <c r="I17" s="21">
        <f t="shared" si="1"/>
        <v>2.466091245376079</v>
      </c>
    </row>
    <row r="18" spans="2:9" ht="18.75">
      <c r="B18" s="62" t="s">
        <v>28</v>
      </c>
      <c r="C18" s="56"/>
      <c r="D18" s="55" t="s">
        <v>29</v>
      </c>
      <c r="E18" s="56"/>
      <c r="F18" s="20" t="s">
        <v>3</v>
      </c>
      <c r="G18" s="18">
        <v>1</v>
      </c>
      <c r="H18" s="17">
        <f t="shared" si="0"/>
        <v>2080</v>
      </c>
      <c r="I18" s="21">
        <f t="shared" si="1"/>
        <v>2.466091245376079</v>
      </c>
    </row>
    <row r="19" spans="2:9" ht="18.75">
      <c r="B19" s="58" t="s">
        <v>30</v>
      </c>
      <c r="C19" s="56"/>
      <c r="D19" s="55" t="s">
        <v>31</v>
      </c>
      <c r="E19" s="56"/>
      <c r="F19" s="20" t="s">
        <v>4</v>
      </c>
      <c r="G19" s="18">
        <v>1</v>
      </c>
      <c r="H19" s="17">
        <f t="shared" si="0"/>
        <v>1040</v>
      </c>
      <c r="I19" s="21">
        <f t="shared" si="1"/>
        <v>1.2330456226880395</v>
      </c>
    </row>
    <row r="20" spans="2:9" ht="18.75">
      <c r="B20" s="58" t="s">
        <v>32</v>
      </c>
      <c r="C20" s="56"/>
      <c r="D20" s="55" t="s">
        <v>33</v>
      </c>
      <c r="E20" s="56"/>
      <c r="F20" s="20" t="s">
        <v>3</v>
      </c>
      <c r="G20" s="18">
        <v>1</v>
      </c>
      <c r="H20" s="17">
        <f t="shared" si="0"/>
        <v>2080</v>
      </c>
      <c r="I20" s="21">
        <f t="shared" si="1"/>
        <v>2.466091245376079</v>
      </c>
    </row>
    <row r="21" spans="2:9" ht="15.75" customHeight="1">
      <c r="B21" s="58" t="s">
        <v>34</v>
      </c>
      <c r="C21" s="56"/>
      <c r="D21" s="55" t="s">
        <v>35</v>
      </c>
      <c r="E21" s="56"/>
      <c r="F21" s="20" t="s">
        <v>4</v>
      </c>
      <c r="G21" s="20">
        <v>2</v>
      </c>
      <c r="H21" s="17">
        <f t="shared" si="0"/>
        <v>520</v>
      </c>
      <c r="I21" s="21">
        <f t="shared" si="1"/>
        <v>0.61652281134401976</v>
      </c>
    </row>
    <row r="22" spans="2:9" ht="15.75" customHeight="1">
      <c r="B22" s="58" t="s">
        <v>36</v>
      </c>
      <c r="C22" s="56"/>
      <c r="D22" s="55" t="s">
        <v>37</v>
      </c>
      <c r="E22" s="56"/>
      <c r="F22" s="20" t="s">
        <v>4</v>
      </c>
      <c r="G22" s="20">
        <v>2</v>
      </c>
      <c r="H22" s="17">
        <f t="shared" si="0"/>
        <v>520</v>
      </c>
      <c r="I22" s="21">
        <f t="shared" si="1"/>
        <v>0.61652281134401976</v>
      </c>
    </row>
    <row r="23" spans="2:9" ht="15.75" customHeight="1">
      <c r="B23" s="58" t="s">
        <v>38</v>
      </c>
      <c r="C23" s="56"/>
      <c r="D23" s="55" t="s">
        <v>39</v>
      </c>
      <c r="E23" s="56"/>
      <c r="F23" s="20" t="s">
        <v>4</v>
      </c>
      <c r="G23" s="20">
        <v>2</v>
      </c>
      <c r="H23" s="17">
        <f t="shared" si="0"/>
        <v>520</v>
      </c>
      <c r="I23" s="21">
        <f t="shared" si="1"/>
        <v>0.61652281134401976</v>
      </c>
    </row>
    <row r="24" spans="2:9" ht="15.75" customHeight="1">
      <c r="B24" s="58" t="s">
        <v>40</v>
      </c>
      <c r="C24" s="56"/>
      <c r="D24" s="55" t="s">
        <v>41</v>
      </c>
      <c r="E24" s="56"/>
      <c r="F24" s="20" t="s">
        <v>5</v>
      </c>
      <c r="G24" s="18">
        <v>1</v>
      </c>
      <c r="H24" s="17">
        <f t="shared" si="0"/>
        <v>416</v>
      </c>
      <c r="I24" s="21">
        <f t="shared" si="1"/>
        <v>0.49321824907521578</v>
      </c>
    </row>
    <row r="25" spans="2:9" ht="15.75" customHeight="1">
      <c r="B25" s="58" t="s">
        <v>42</v>
      </c>
      <c r="C25" s="56"/>
      <c r="D25" s="57" t="s">
        <v>43</v>
      </c>
      <c r="E25" s="56"/>
      <c r="F25" s="20" t="s">
        <v>4</v>
      </c>
      <c r="G25" s="18">
        <v>1</v>
      </c>
      <c r="H25" s="17">
        <f t="shared" si="0"/>
        <v>1040</v>
      </c>
      <c r="I25" s="21">
        <f t="shared" si="1"/>
        <v>1.2330456226880395</v>
      </c>
    </row>
    <row r="26" spans="2:9" ht="15.75" customHeight="1">
      <c r="B26" s="61" t="s">
        <v>44</v>
      </c>
      <c r="C26" s="56"/>
      <c r="D26" s="57" t="s">
        <v>45</v>
      </c>
      <c r="E26" s="56"/>
      <c r="F26" s="20" t="s">
        <v>5</v>
      </c>
      <c r="G26" s="18">
        <v>1</v>
      </c>
      <c r="H26" s="17">
        <f t="shared" si="0"/>
        <v>416</v>
      </c>
      <c r="I26" s="21">
        <f t="shared" si="1"/>
        <v>0.49321824907521578</v>
      </c>
    </row>
    <row r="27" spans="2:9" ht="15.75" customHeight="1">
      <c r="B27" s="61" t="s">
        <v>46</v>
      </c>
      <c r="C27" s="56"/>
      <c r="D27" s="55" t="s">
        <v>47</v>
      </c>
      <c r="E27" s="56"/>
      <c r="F27" s="20" t="s">
        <v>4</v>
      </c>
      <c r="G27" s="18">
        <v>1</v>
      </c>
      <c r="H27" s="17">
        <f t="shared" si="0"/>
        <v>1040</v>
      </c>
      <c r="I27" s="21">
        <f t="shared" si="1"/>
        <v>1.2330456226880395</v>
      </c>
    </row>
    <row r="28" spans="2:9" ht="15.75" customHeight="1">
      <c r="B28" s="58" t="s">
        <v>48</v>
      </c>
      <c r="C28" s="56"/>
      <c r="D28" s="55" t="s">
        <v>49</v>
      </c>
      <c r="E28" s="56"/>
      <c r="F28" s="20" t="s">
        <v>4</v>
      </c>
      <c r="G28" s="20">
        <v>2</v>
      </c>
      <c r="H28" s="17">
        <f t="shared" si="0"/>
        <v>520</v>
      </c>
      <c r="I28" s="21">
        <f t="shared" si="1"/>
        <v>0.61652281134401976</v>
      </c>
    </row>
    <row r="29" spans="2:9" ht="15.75" customHeight="1">
      <c r="B29" s="58" t="s">
        <v>50</v>
      </c>
      <c r="C29" s="56"/>
      <c r="D29" s="55" t="s">
        <v>51</v>
      </c>
      <c r="E29" s="56"/>
      <c r="F29" s="20" t="s">
        <v>3</v>
      </c>
      <c r="G29" s="18">
        <v>1</v>
      </c>
      <c r="H29" s="17">
        <f t="shared" si="0"/>
        <v>2080</v>
      </c>
      <c r="I29" s="21">
        <f t="shared" si="1"/>
        <v>2.466091245376079</v>
      </c>
    </row>
    <row r="30" spans="2:9" ht="15.75" customHeight="1">
      <c r="B30" s="58" t="s">
        <v>52</v>
      </c>
      <c r="C30" s="56"/>
      <c r="D30" s="57" t="s">
        <v>53</v>
      </c>
      <c r="E30" s="56"/>
      <c r="F30" s="20" t="s">
        <v>4</v>
      </c>
      <c r="G30" s="18">
        <v>1</v>
      </c>
      <c r="H30" s="17">
        <f t="shared" si="0"/>
        <v>1040</v>
      </c>
      <c r="I30" s="21">
        <f t="shared" si="1"/>
        <v>1.2330456226880395</v>
      </c>
    </row>
    <row r="31" spans="2:9" ht="15.75" customHeight="1">
      <c r="B31" s="58" t="s">
        <v>54</v>
      </c>
      <c r="C31" s="56"/>
      <c r="D31" s="55" t="s">
        <v>55</v>
      </c>
      <c r="E31" s="56"/>
      <c r="F31" s="20" t="s">
        <v>4</v>
      </c>
      <c r="G31" s="18">
        <v>1</v>
      </c>
      <c r="H31" s="17">
        <f t="shared" si="0"/>
        <v>1040</v>
      </c>
      <c r="I31" s="21">
        <f t="shared" si="1"/>
        <v>1.2330456226880395</v>
      </c>
    </row>
    <row r="32" spans="2:9" ht="15.75" customHeight="1">
      <c r="B32" s="58" t="s">
        <v>56</v>
      </c>
      <c r="C32" s="56"/>
      <c r="D32" s="57" t="s">
        <v>57</v>
      </c>
      <c r="E32" s="56"/>
      <c r="F32" s="20" t="s">
        <v>4</v>
      </c>
      <c r="G32" s="18">
        <v>1</v>
      </c>
      <c r="H32" s="17">
        <f t="shared" si="0"/>
        <v>1040</v>
      </c>
      <c r="I32" s="21">
        <f t="shared" si="1"/>
        <v>1.2330456226880395</v>
      </c>
    </row>
    <row r="33" spans="2:9" ht="15.75" customHeight="1">
      <c r="B33" s="62" t="s">
        <v>58</v>
      </c>
      <c r="C33" s="56"/>
      <c r="D33" s="57" t="s">
        <v>59</v>
      </c>
      <c r="E33" s="56"/>
      <c r="F33" s="20" t="s">
        <v>4</v>
      </c>
      <c r="G33" s="18">
        <v>1</v>
      </c>
      <c r="H33" s="17">
        <f t="shared" si="0"/>
        <v>1040</v>
      </c>
      <c r="I33" s="21">
        <f t="shared" si="1"/>
        <v>1.2330456226880395</v>
      </c>
    </row>
    <row r="34" spans="2:9" ht="15.75" customHeight="1">
      <c r="B34" s="59" t="s">
        <v>60</v>
      </c>
      <c r="C34" s="56"/>
      <c r="D34" s="55" t="s">
        <v>61</v>
      </c>
      <c r="E34" s="56"/>
      <c r="F34" s="20" t="s">
        <v>4</v>
      </c>
      <c r="G34" s="18">
        <v>1</v>
      </c>
      <c r="H34" s="17">
        <f t="shared" si="0"/>
        <v>1040</v>
      </c>
      <c r="I34" s="21">
        <f t="shared" si="1"/>
        <v>1.2330456226880395</v>
      </c>
    </row>
    <row r="35" spans="2:9" ht="15.75" customHeight="1">
      <c r="B35" s="58" t="s">
        <v>62</v>
      </c>
      <c r="C35" s="56"/>
      <c r="D35" s="55" t="s">
        <v>63</v>
      </c>
      <c r="E35" s="56"/>
      <c r="F35" s="20" t="s">
        <v>4</v>
      </c>
      <c r="G35" s="18">
        <v>1</v>
      </c>
      <c r="H35" s="17">
        <f t="shared" si="0"/>
        <v>1040</v>
      </c>
      <c r="I35" s="21">
        <f t="shared" si="1"/>
        <v>1.2330456226880395</v>
      </c>
    </row>
    <row r="36" spans="2:9" ht="15.75" customHeight="1">
      <c r="B36" s="58" t="s">
        <v>64</v>
      </c>
      <c r="C36" s="56"/>
      <c r="D36" s="57" t="s">
        <v>65</v>
      </c>
      <c r="E36" s="56"/>
      <c r="F36" s="20" t="s">
        <v>4</v>
      </c>
      <c r="G36" s="18">
        <v>1</v>
      </c>
      <c r="H36" s="17">
        <f t="shared" si="0"/>
        <v>1040</v>
      </c>
      <c r="I36" s="21">
        <f t="shared" si="1"/>
        <v>1.2330456226880395</v>
      </c>
    </row>
    <row r="37" spans="2:9" ht="15.75" customHeight="1">
      <c r="B37" s="61" t="s">
        <v>66</v>
      </c>
      <c r="C37" s="56"/>
      <c r="D37" s="55" t="s">
        <v>67</v>
      </c>
      <c r="E37" s="56"/>
      <c r="F37" s="20" t="s">
        <v>4</v>
      </c>
      <c r="G37" s="18">
        <v>1</v>
      </c>
      <c r="H37" s="17">
        <f t="shared" si="0"/>
        <v>1040</v>
      </c>
      <c r="I37" s="21">
        <f t="shared" si="1"/>
        <v>1.2330456226880395</v>
      </c>
    </row>
    <row r="38" spans="2:9" ht="15.75" customHeight="1">
      <c r="B38" s="58" t="s">
        <v>68</v>
      </c>
      <c r="C38" s="56"/>
      <c r="D38" s="57" t="s">
        <v>69</v>
      </c>
      <c r="E38" s="56"/>
      <c r="F38" s="20" t="s">
        <v>4</v>
      </c>
      <c r="G38" s="18">
        <v>1</v>
      </c>
      <c r="H38" s="17">
        <f t="shared" si="0"/>
        <v>1040</v>
      </c>
      <c r="I38" s="21">
        <f t="shared" si="1"/>
        <v>1.2330456226880395</v>
      </c>
    </row>
    <row r="39" spans="2:9" ht="15.75" customHeight="1">
      <c r="B39" s="59" t="s">
        <v>70</v>
      </c>
      <c r="C39" s="56"/>
      <c r="D39" s="55" t="s">
        <v>71</v>
      </c>
      <c r="E39" s="56"/>
      <c r="F39" s="20" t="s">
        <v>5</v>
      </c>
      <c r="G39" s="18">
        <v>1</v>
      </c>
      <c r="H39" s="17">
        <f t="shared" si="0"/>
        <v>416</v>
      </c>
      <c r="I39" s="21">
        <f t="shared" si="1"/>
        <v>0.49321824907521578</v>
      </c>
    </row>
    <row r="40" spans="2:9" ht="15.75" customHeight="1">
      <c r="B40" s="58" t="s">
        <v>72</v>
      </c>
      <c r="C40" s="56"/>
      <c r="D40" s="57" t="s">
        <v>73</v>
      </c>
      <c r="E40" s="56"/>
      <c r="F40" s="20" t="s">
        <v>4</v>
      </c>
      <c r="G40" s="18">
        <v>1</v>
      </c>
      <c r="H40" s="17">
        <f t="shared" si="0"/>
        <v>1040</v>
      </c>
      <c r="I40" s="21">
        <f t="shared" si="1"/>
        <v>1.2330456226880395</v>
      </c>
    </row>
    <row r="41" spans="2:9" ht="15.75" customHeight="1">
      <c r="B41" s="61" t="s">
        <v>74</v>
      </c>
      <c r="C41" s="56"/>
      <c r="D41" s="55" t="s">
        <v>75</v>
      </c>
      <c r="E41" s="56"/>
      <c r="F41" s="20" t="s">
        <v>4</v>
      </c>
      <c r="G41" s="18">
        <v>1</v>
      </c>
      <c r="H41" s="17">
        <f t="shared" si="0"/>
        <v>1040</v>
      </c>
      <c r="I41" s="21">
        <f t="shared" si="1"/>
        <v>1.2330456226880395</v>
      </c>
    </row>
    <row r="42" spans="2:9" ht="15.75" customHeight="1">
      <c r="B42" s="58" t="s">
        <v>76</v>
      </c>
      <c r="C42" s="56"/>
      <c r="D42" s="57" t="s">
        <v>77</v>
      </c>
      <c r="E42" s="56"/>
      <c r="F42" s="20" t="s">
        <v>4</v>
      </c>
      <c r="G42" s="18">
        <v>1</v>
      </c>
      <c r="H42" s="17">
        <f t="shared" si="0"/>
        <v>1040</v>
      </c>
      <c r="I42" s="21">
        <f t="shared" si="1"/>
        <v>1.2330456226880395</v>
      </c>
    </row>
    <row r="43" spans="2:9" ht="15.75" customHeight="1">
      <c r="B43" s="62" t="s">
        <v>78</v>
      </c>
      <c r="C43" s="56"/>
      <c r="D43" s="55" t="s">
        <v>79</v>
      </c>
      <c r="E43" s="56"/>
      <c r="F43" s="20" t="s">
        <v>4</v>
      </c>
      <c r="G43" s="18">
        <v>1</v>
      </c>
      <c r="H43" s="17">
        <f t="shared" si="0"/>
        <v>1040</v>
      </c>
      <c r="I43" s="21">
        <f t="shared" si="1"/>
        <v>1.2330456226880395</v>
      </c>
    </row>
    <row r="44" spans="2:9" ht="15.75" customHeight="1">
      <c r="B44" s="62" t="s">
        <v>80</v>
      </c>
      <c r="C44" s="56"/>
      <c r="D44" s="57" t="s">
        <v>81</v>
      </c>
      <c r="E44" s="56"/>
      <c r="F44" s="20" t="s">
        <v>5</v>
      </c>
      <c r="G44" s="18">
        <v>1</v>
      </c>
      <c r="H44" s="17">
        <f t="shared" si="0"/>
        <v>416</v>
      </c>
      <c r="I44" s="21">
        <f t="shared" si="1"/>
        <v>0.49321824907521578</v>
      </c>
    </row>
    <row r="45" spans="2:9" ht="15.75" customHeight="1">
      <c r="B45" s="58" t="s">
        <v>82</v>
      </c>
      <c r="C45" s="56"/>
      <c r="D45" s="57" t="s">
        <v>83</v>
      </c>
      <c r="E45" s="56"/>
      <c r="F45" s="20" t="s">
        <v>4</v>
      </c>
      <c r="G45" s="18">
        <v>1</v>
      </c>
      <c r="H45" s="17">
        <f t="shared" si="0"/>
        <v>1040</v>
      </c>
      <c r="I45" s="21">
        <f t="shared" si="1"/>
        <v>1.2330456226880395</v>
      </c>
    </row>
    <row r="46" spans="2:9" ht="15.75" customHeight="1">
      <c r="B46" s="61" t="s">
        <v>84</v>
      </c>
      <c r="C46" s="56"/>
      <c r="D46" s="55" t="s">
        <v>85</v>
      </c>
      <c r="E46" s="56"/>
      <c r="F46" s="20" t="s">
        <v>4</v>
      </c>
      <c r="G46" s="20">
        <v>2</v>
      </c>
      <c r="H46" s="17">
        <f t="shared" si="0"/>
        <v>520</v>
      </c>
      <c r="I46" s="21">
        <f t="shared" si="1"/>
        <v>0.61652281134401976</v>
      </c>
    </row>
    <row r="47" spans="2:9" ht="15.75" customHeight="1">
      <c r="B47" s="62" t="s">
        <v>86</v>
      </c>
      <c r="C47" s="56"/>
      <c r="D47" s="57" t="s">
        <v>87</v>
      </c>
      <c r="E47" s="56"/>
      <c r="F47" s="20" t="s">
        <v>4</v>
      </c>
      <c r="G47" s="18">
        <v>1</v>
      </c>
      <c r="H47" s="17">
        <f t="shared" si="0"/>
        <v>1040</v>
      </c>
      <c r="I47" s="21">
        <f t="shared" si="1"/>
        <v>1.2330456226880395</v>
      </c>
    </row>
    <row r="48" spans="2:9" ht="15.75" customHeight="1">
      <c r="B48" s="58" t="s">
        <v>88</v>
      </c>
      <c r="C48" s="56"/>
      <c r="D48" s="55" t="s">
        <v>89</v>
      </c>
      <c r="E48" s="56"/>
      <c r="F48" s="20" t="s">
        <v>4</v>
      </c>
      <c r="G48" s="18">
        <v>1</v>
      </c>
      <c r="H48" s="17">
        <f t="shared" si="0"/>
        <v>1040</v>
      </c>
      <c r="I48" s="21">
        <f t="shared" si="1"/>
        <v>1.2330456226880395</v>
      </c>
    </row>
    <row r="49" spans="2:9" ht="15.75" customHeight="1">
      <c r="B49" s="62" t="s">
        <v>90</v>
      </c>
      <c r="C49" s="56"/>
      <c r="D49" s="55" t="s">
        <v>91</v>
      </c>
      <c r="E49" s="56"/>
      <c r="F49" s="20" t="s">
        <v>4</v>
      </c>
      <c r="G49" s="18">
        <v>1</v>
      </c>
      <c r="H49" s="17">
        <f t="shared" si="0"/>
        <v>1040</v>
      </c>
      <c r="I49" s="21">
        <f t="shared" si="1"/>
        <v>1.2330456226880395</v>
      </c>
    </row>
    <row r="50" spans="2:9" ht="15.75" customHeight="1">
      <c r="B50" s="58" t="s">
        <v>92</v>
      </c>
      <c r="C50" s="56"/>
      <c r="D50" s="55" t="s">
        <v>93</v>
      </c>
      <c r="E50" s="56"/>
      <c r="F50" s="20" t="s">
        <v>4</v>
      </c>
      <c r="G50" s="18">
        <v>1</v>
      </c>
      <c r="H50" s="17">
        <f t="shared" si="0"/>
        <v>1040</v>
      </c>
      <c r="I50" s="21">
        <f t="shared" si="1"/>
        <v>1.2330456226880395</v>
      </c>
    </row>
    <row r="51" spans="2:9" ht="15.75" customHeight="1">
      <c r="B51" s="58" t="s">
        <v>94</v>
      </c>
      <c r="C51" s="56"/>
      <c r="D51" s="55" t="s">
        <v>95</v>
      </c>
      <c r="E51" s="56"/>
      <c r="F51" s="20" t="s">
        <v>4</v>
      </c>
      <c r="G51" s="20">
        <v>2</v>
      </c>
      <c r="H51" s="17">
        <f t="shared" si="0"/>
        <v>520</v>
      </c>
      <c r="I51" s="21">
        <f t="shared" si="1"/>
        <v>0.61652281134401976</v>
      </c>
    </row>
    <row r="52" spans="2:9" ht="15.75" customHeight="1">
      <c r="B52" s="58" t="s">
        <v>96</v>
      </c>
      <c r="C52" s="56"/>
      <c r="D52" s="55" t="s">
        <v>97</v>
      </c>
      <c r="E52" s="56"/>
      <c r="F52" s="20" t="s">
        <v>4</v>
      </c>
      <c r="G52" s="18">
        <v>1</v>
      </c>
      <c r="H52" s="17">
        <f t="shared" si="0"/>
        <v>1040</v>
      </c>
      <c r="I52" s="21">
        <f t="shared" si="1"/>
        <v>1.2330456226880395</v>
      </c>
    </row>
    <row r="53" spans="2:9" ht="15.75" customHeight="1">
      <c r="B53" s="58" t="s">
        <v>98</v>
      </c>
      <c r="C53" s="56"/>
      <c r="D53" s="57" t="s">
        <v>99</v>
      </c>
      <c r="E53" s="56"/>
      <c r="F53" s="20" t="s">
        <v>5</v>
      </c>
      <c r="G53" s="20">
        <v>4</v>
      </c>
      <c r="H53" s="17">
        <f t="shared" si="0"/>
        <v>104</v>
      </c>
      <c r="I53" s="21">
        <f t="shared" si="1"/>
        <v>0.12330456226880394</v>
      </c>
    </row>
    <row r="54" spans="2:9" ht="15.75" customHeight="1">
      <c r="B54" s="58" t="s">
        <v>100</v>
      </c>
      <c r="C54" s="56"/>
      <c r="D54" s="55" t="s">
        <v>101</v>
      </c>
      <c r="E54" s="56"/>
      <c r="F54" s="20" t="s">
        <v>4</v>
      </c>
      <c r="G54" s="20">
        <v>2</v>
      </c>
      <c r="H54" s="17">
        <f t="shared" si="0"/>
        <v>520</v>
      </c>
      <c r="I54" s="21">
        <f t="shared" si="1"/>
        <v>0.61652281134401976</v>
      </c>
    </row>
    <row r="55" spans="2:9" ht="15.75" customHeight="1">
      <c r="B55" s="61" t="s">
        <v>102</v>
      </c>
      <c r="C55" s="56"/>
      <c r="D55" s="55" t="s">
        <v>103</v>
      </c>
      <c r="E55" s="56"/>
      <c r="F55" s="20" t="s">
        <v>4</v>
      </c>
      <c r="G55" s="18">
        <v>1</v>
      </c>
      <c r="H55" s="17">
        <f t="shared" si="0"/>
        <v>1040</v>
      </c>
      <c r="I55" s="21">
        <f t="shared" si="1"/>
        <v>1.2330456226880395</v>
      </c>
    </row>
    <row r="56" spans="2:9" ht="15.75" customHeight="1">
      <c r="B56" s="58" t="s">
        <v>104</v>
      </c>
      <c r="C56" s="56"/>
      <c r="D56" s="55" t="s">
        <v>105</v>
      </c>
      <c r="E56" s="56"/>
      <c r="F56" s="20" t="s">
        <v>4</v>
      </c>
      <c r="G56" s="18">
        <v>1</v>
      </c>
      <c r="H56" s="17">
        <f t="shared" si="0"/>
        <v>1040</v>
      </c>
      <c r="I56" s="21">
        <f t="shared" si="1"/>
        <v>1.2330456226880395</v>
      </c>
    </row>
    <row r="57" spans="2:9" ht="15.75" customHeight="1">
      <c r="B57" s="58" t="s">
        <v>106</v>
      </c>
      <c r="C57" s="56"/>
      <c r="D57" s="55" t="s">
        <v>107</v>
      </c>
      <c r="E57" s="56"/>
      <c r="F57" s="20" t="s">
        <v>5</v>
      </c>
      <c r="G57" s="20">
        <v>4</v>
      </c>
      <c r="H57" s="17">
        <f t="shared" si="0"/>
        <v>104</v>
      </c>
      <c r="I57" s="21">
        <f t="shared" si="1"/>
        <v>0.12330456226880394</v>
      </c>
    </row>
    <row r="58" spans="2:9" ht="15.75" customHeight="1">
      <c r="B58" s="58" t="s">
        <v>108</v>
      </c>
      <c r="C58" s="56"/>
      <c r="D58" s="55" t="s">
        <v>109</v>
      </c>
      <c r="E58" s="56"/>
      <c r="F58" s="20" t="s">
        <v>5</v>
      </c>
      <c r="G58" s="20">
        <v>4</v>
      </c>
      <c r="H58" s="17">
        <f t="shared" si="0"/>
        <v>104</v>
      </c>
      <c r="I58" s="21">
        <f t="shared" si="1"/>
        <v>0.12330456226880394</v>
      </c>
    </row>
    <row r="59" spans="2:9" ht="15.75" customHeight="1">
      <c r="B59" s="58" t="s">
        <v>110</v>
      </c>
      <c r="C59" s="56"/>
      <c r="D59" s="82" t="s">
        <v>111</v>
      </c>
      <c r="E59" s="56"/>
      <c r="F59" s="20" t="s">
        <v>4</v>
      </c>
      <c r="G59" s="18">
        <v>1</v>
      </c>
      <c r="H59" s="17">
        <f t="shared" si="0"/>
        <v>1040</v>
      </c>
      <c r="I59" s="21">
        <f t="shared" si="1"/>
        <v>1.2330456226880395</v>
      </c>
    </row>
    <row r="60" spans="2:9" ht="15.75" customHeight="1">
      <c r="B60" s="58" t="s">
        <v>112</v>
      </c>
      <c r="C60" s="56"/>
      <c r="D60" s="55" t="s">
        <v>113</v>
      </c>
      <c r="E60" s="56"/>
      <c r="F60" s="20" t="s">
        <v>4</v>
      </c>
      <c r="G60" s="18">
        <v>1</v>
      </c>
      <c r="H60" s="17">
        <f t="shared" si="0"/>
        <v>1040</v>
      </c>
      <c r="I60" s="21">
        <f t="shared" si="1"/>
        <v>1.2330456226880395</v>
      </c>
    </row>
    <row r="61" spans="2:9" ht="15.75" customHeight="1">
      <c r="B61" s="59" t="s">
        <v>114</v>
      </c>
      <c r="C61" s="56"/>
      <c r="D61" s="55" t="s">
        <v>115</v>
      </c>
      <c r="E61" s="56"/>
      <c r="F61" s="20" t="s">
        <v>4</v>
      </c>
      <c r="G61" s="18">
        <v>1</v>
      </c>
      <c r="H61" s="17">
        <f t="shared" si="0"/>
        <v>1040</v>
      </c>
      <c r="I61" s="21">
        <f t="shared" si="1"/>
        <v>1.2330456226880395</v>
      </c>
    </row>
    <row r="62" spans="2:9" ht="15.75" customHeight="1">
      <c r="B62" s="58" t="s">
        <v>116</v>
      </c>
      <c r="C62" s="56"/>
      <c r="D62" s="55" t="s">
        <v>117</v>
      </c>
      <c r="E62" s="56"/>
      <c r="F62" s="20" t="s">
        <v>4</v>
      </c>
      <c r="G62" s="18">
        <v>1</v>
      </c>
      <c r="H62" s="17">
        <f t="shared" si="0"/>
        <v>1040</v>
      </c>
      <c r="I62" s="21">
        <f t="shared" si="1"/>
        <v>1.2330456226880395</v>
      </c>
    </row>
    <row r="63" spans="2:9" ht="15.75" customHeight="1">
      <c r="B63" s="58" t="s">
        <v>118</v>
      </c>
      <c r="C63" s="56"/>
      <c r="D63" s="57" t="s">
        <v>119</v>
      </c>
      <c r="E63" s="56"/>
      <c r="F63" s="20" t="s">
        <v>4</v>
      </c>
      <c r="G63" s="18">
        <v>1</v>
      </c>
      <c r="H63" s="17">
        <f t="shared" si="0"/>
        <v>1040</v>
      </c>
      <c r="I63" s="21">
        <f t="shared" si="1"/>
        <v>1.2330456226880395</v>
      </c>
    </row>
    <row r="64" spans="2:9" ht="15.75" customHeight="1">
      <c r="B64" s="58" t="s">
        <v>120</v>
      </c>
      <c r="C64" s="56"/>
      <c r="D64" s="57" t="s">
        <v>121</v>
      </c>
      <c r="E64" s="56"/>
      <c r="F64" s="20" t="s">
        <v>4</v>
      </c>
      <c r="G64" s="18">
        <v>1</v>
      </c>
      <c r="H64" s="17">
        <f t="shared" si="0"/>
        <v>1040</v>
      </c>
      <c r="I64" s="21">
        <f t="shared" si="1"/>
        <v>1.2330456226880395</v>
      </c>
    </row>
    <row r="65" spans="2:9" ht="15.75" customHeight="1">
      <c r="B65" s="62" t="s">
        <v>122</v>
      </c>
      <c r="C65" s="56"/>
      <c r="D65" s="57" t="s">
        <v>123</v>
      </c>
      <c r="E65" s="56"/>
      <c r="F65" s="20" t="s">
        <v>4</v>
      </c>
      <c r="G65" s="18">
        <v>1</v>
      </c>
      <c r="H65" s="17">
        <f t="shared" si="0"/>
        <v>1040</v>
      </c>
      <c r="I65" s="21">
        <f t="shared" si="1"/>
        <v>1.2330456226880395</v>
      </c>
    </row>
    <row r="66" spans="2:9" ht="15.75" customHeight="1">
      <c r="B66" s="62" t="s">
        <v>124</v>
      </c>
      <c r="C66" s="56"/>
      <c r="D66" s="55" t="s">
        <v>125</v>
      </c>
      <c r="E66" s="56"/>
      <c r="F66" s="20" t="s">
        <v>5</v>
      </c>
      <c r="G66" s="18">
        <v>1</v>
      </c>
      <c r="H66" s="17">
        <f t="shared" si="0"/>
        <v>416</v>
      </c>
      <c r="I66" s="21">
        <f t="shared" si="1"/>
        <v>0.49321824907521578</v>
      </c>
    </row>
    <row r="67" spans="2:9" ht="15.75" customHeight="1">
      <c r="B67" s="59" t="s">
        <v>126</v>
      </c>
      <c r="C67" s="56"/>
      <c r="D67" s="55" t="s">
        <v>127</v>
      </c>
      <c r="E67" s="56"/>
      <c r="F67" s="20" t="s">
        <v>4</v>
      </c>
      <c r="G67" s="20">
        <v>2</v>
      </c>
      <c r="H67" s="17">
        <f t="shared" si="0"/>
        <v>520</v>
      </c>
      <c r="I67" s="21">
        <f t="shared" si="1"/>
        <v>0.61652281134401976</v>
      </c>
    </row>
    <row r="68" spans="2:9" ht="15.75" customHeight="1">
      <c r="B68" s="58" t="s">
        <v>128</v>
      </c>
      <c r="C68" s="56"/>
      <c r="D68" s="55" t="s">
        <v>129</v>
      </c>
      <c r="E68" s="56"/>
      <c r="F68" s="20" t="s">
        <v>5</v>
      </c>
      <c r="G68" s="18">
        <v>1</v>
      </c>
      <c r="H68" s="17">
        <f t="shared" si="0"/>
        <v>416</v>
      </c>
      <c r="I68" s="21">
        <f t="shared" si="1"/>
        <v>0.49321824907521578</v>
      </c>
    </row>
    <row r="69" spans="2:9" ht="15.75" customHeight="1">
      <c r="B69" s="58" t="s">
        <v>130</v>
      </c>
      <c r="C69" s="56"/>
      <c r="D69" s="55" t="s">
        <v>131</v>
      </c>
      <c r="E69" s="56"/>
      <c r="F69" s="20" t="s">
        <v>4</v>
      </c>
      <c r="G69" s="18">
        <v>1</v>
      </c>
      <c r="H69" s="17">
        <f t="shared" si="0"/>
        <v>1040</v>
      </c>
      <c r="I69" s="21">
        <f t="shared" si="1"/>
        <v>1.2330456226880395</v>
      </c>
    </row>
    <row r="70" spans="2:9" ht="15.75" customHeight="1">
      <c r="B70" s="58" t="s">
        <v>132</v>
      </c>
      <c r="C70" s="56"/>
      <c r="D70" s="55" t="s">
        <v>133</v>
      </c>
      <c r="E70" s="56"/>
      <c r="F70" s="20" t="s">
        <v>4</v>
      </c>
      <c r="G70" s="18">
        <v>1</v>
      </c>
      <c r="H70" s="17">
        <f t="shared" si="0"/>
        <v>1040</v>
      </c>
      <c r="I70" s="21">
        <f t="shared" si="1"/>
        <v>1.2330456226880395</v>
      </c>
    </row>
    <row r="71" spans="2:9" ht="15.75" customHeight="1">
      <c r="B71" s="58" t="s">
        <v>134</v>
      </c>
      <c r="C71" s="56"/>
      <c r="D71" s="83" t="s">
        <v>135</v>
      </c>
      <c r="E71" s="56"/>
      <c r="F71" s="20" t="s">
        <v>4</v>
      </c>
      <c r="G71" s="18">
        <v>1</v>
      </c>
      <c r="H71" s="17">
        <f t="shared" si="0"/>
        <v>1040</v>
      </c>
      <c r="I71" s="21">
        <f t="shared" si="1"/>
        <v>1.2330456226880395</v>
      </c>
    </row>
    <row r="72" spans="2:9" ht="15.75" customHeight="1">
      <c r="B72" s="58" t="s">
        <v>136</v>
      </c>
      <c r="C72" s="56"/>
      <c r="D72" s="83" t="s">
        <v>137</v>
      </c>
      <c r="E72" s="56"/>
      <c r="F72" s="20" t="s">
        <v>4</v>
      </c>
      <c r="G72" s="18">
        <v>1</v>
      </c>
      <c r="H72" s="17">
        <f t="shared" si="0"/>
        <v>1040</v>
      </c>
      <c r="I72" s="21">
        <f t="shared" si="1"/>
        <v>1.2330456226880395</v>
      </c>
    </row>
    <row r="73" spans="2:9" ht="15.75" customHeight="1">
      <c r="B73" s="62" t="s">
        <v>138</v>
      </c>
      <c r="C73" s="56"/>
      <c r="D73" s="57" t="s">
        <v>139</v>
      </c>
      <c r="E73" s="56"/>
      <c r="F73" s="20" t="s">
        <v>4</v>
      </c>
      <c r="G73" s="18">
        <v>1</v>
      </c>
      <c r="H73" s="17">
        <f t="shared" si="0"/>
        <v>1040</v>
      </c>
      <c r="I73" s="21">
        <f t="shared" si="1"/>
        <v>1.2330456226880395</v>
      </c>
    </row>
    <row r="74" spans="2:9" ht="15.75" customHeight="1">
      <c r="B74" s="59" t="s">
        <v>140</v>
      </c>
      <c r="C74" s="56"/>
      <c r="D74" s="57" t="s">
        <v>141</v>
      </c>
      <c r="E74" s="56"/>
      <c r="F74" s="20" t="s">
        <v>5</v>
      </c>
      <c r="G74" s="18">
        <v>1</v>
      </c>
      <c r="H74" s="17">
        <f t="shared" si="0"/>
        <v>416</v>
      </c>
      <c r="I74" s="21">
        <f t="shared" si="1"/>
        <v>0.49321824907521578</v>
      </c>
    </row>
    <row r="75" spans="2:9" ht="15.75" customHeight="1">
      <c r="B75" s="58" t="s">
        <v>142</v>
      </c>
      <c r="C75" s="56"/>
      <c r="D75" s="55" t="s">
        <v>143</v>
      </c>
      <c r="E75" s="56"/>
      <c r="F75" s="20" t="s">
        <v>4</v>
      </c>
      <c r="G75" s="18">
        <v>1</v>
      </c>
      <c r="H75" s="17">
        <f t="shared" si="0"/>
        <v>1040</v>
      </c>
      <c r="I75" s="21">
        <f t="shared" si="1"/>
        <v>1.2330456226880395</v>
      </c>
    </row>
    <row r="76" spans="2:9" ht="15.75" customHeight="1">
      <c r="B76" s="62" t="s">
        <v>144</v>
      </c>
      <c r="C76" s="56"/>
      <c r="D76" s="57" t="s">
        <v>145</v>
      </c>
      <c r="E76" s="56"/>
      <c r="F76" s="20" t="s">
        <v>4</v>
      </c>
      <c r="G76" s="18">
        <v>1</v>
      </c>
      <c r="H76" s="17">
        <f t="shared" si="0"/>
        <v>1040</v>
      </c>
      <c r="I76" s="21">
        <f t="shared" si="1"/>
        <v>1.2330456226880395</v>
      </c>
    </row>
    <row r="77" spans="2:9" ht="15.75" customHeight="1">
      <c r="B77" s="61" t="s">
        <v>146</v>
      </c>
      <c r="C77" s="56"/>
      <c r="D77" s="57" t="s">
        <v>147</v>
      </c>
      <c r="E77" s="56"/>
      <c r="F77" s="20" t="s">
        <v>5</v>
      </c>
      <c r="G77" s="20">
        <v>4</v>
      </c>
      <c r="H77" s="17">
        <f t="shared" si="0"/>
        <v>104</v>
      </c>
      <c r="I77" s="21">
        <f t="shared" si="1"/>
        <v>0.12330456226880394</v>
      </c>
    </row>
    <row r="78" spans="2:9" ht="15.75" customHeight="1">
      <c r="B78" s="58" t="s">
        <v>148</v>
      </c>
      <c r="C78" s="56"/>
      <c r="D78" s="55" t="s">
        <v>149</v>
      </c>
      <c r="E78" s="56"/>
      <c r="F78" s="20" t="s">
        <v>4</v>
      </c>
      <c r="G78" s="18">
        <v>1</v>
      </c>
      <c r="H78" s="17">
        <f t="shared" si="0"/>
        <v>1040</v>
      </c>
      <c r="I78" s="21">
        <f t="shared" si="1"/>
        <v>1.2330456226880395</v>
      </c>
    </row>
    <row r="79" spans="2:9" ht="15.75" customHeight="1">
      <c r="B79" s="58" t="s">
        <v>150</v>
      </c>
      <c r="C79" s="56"/>
      <c r="D79" s="55" t="s">
        <v>151</v>
      </c>
      <c r="E79" s="56"/>
      <c r="F79" s="20" t="s">
        <v>5</v>
      </c>
      <c r="G79" s="20">
        <v>4</v>
      </c>
      <c r="H79" s="17">
        <f t="shared" si="0"/>
        <v>104</v>
      </c>
      <c r="I79" s="21">
        <f t="shared" si="1"/>
        <v>0.12330456226880394</v>
      </c>
    </row>
    <row r="80" spans="2:9" ht="15.75" customHeight="1">
      <c r="B80" s="58" t="s">
        <v>152</v>
      </c>
      <c r="C80" s="56"/>
      <c r="D80" s="55" t="s">
        <v>153</v>
      </c>
      <c r="E80" s="56"/>
      <c r="F80" s="20" t="s">
        <v>5</v>
      </c>
      <c r="G80" s="20">
        <v>4</v>
      </c>
      <c r="H80" s="17">
        <f t="shared" si="0"/>
        <v>104</v>
      </c>
      <c r="I80" s="21">
        <f t="shared" si="1"/>
        <v>0.12330456226880394</v>
      </c>
    </row>
    <row r="81" spans="2:9" ht="15.75" customHeight="1">
      <c r="B81" s="58" t="s">
        <v>154</v>
      </c>
      <c r="C81" s="56"/>
      <c r="D81" s="55" t="s">
        <v>155</v>
      </c>
      <c r="E81" s="56"/>
      <c r="F81" s="20" t="s">
        <v>5</v>
      </c>
      <c r="G81" s="20">
        <v>4</v>
      </c>
      <c r="H81" s="17">
        <f t="shared" si="0"/>
        <v>104</v>
      </c>
      <c r="I81" s="21">
        <f t="shared" si="1"/>
        <v>0.12330456226880394</v>
      </c>
    </row>
    <row r="82" spans="2:9" ht="15.75" customHeight="1">
      <c r="B82" s="58" t="s">
        <v>156</v>
      </c>
      <c r="C82" s="56"/>
      <c r="D82" s="55" t="s">
        <v>157</v>
      </c>
      <c r="E82" s="56"/>
      <c r="F82" s="20" t="s">
        <v>4</v>
      </c>
      <c r="G82" s="18">
        <v>1</v>
      </c>
      <c r="H82" s="17">
        <f t="shared" si="0"/>
        <v>1040</v>
      </c>
      <c r="I82" s="21">
        <f t="shared" si="1"/>
        <v>1.2330456226880395</v>
      </c>
    </row>
    <row r="83" spans="2:9" ht="15.75" customHeight="1">
      <c r="B83" s="58" t="s">
        <v>158</v>
      </c>
      <c r="C83" s="56"/>
      <c r="D83" s="55" t="s">
        <v>159</v>
      </c>
      <c r="E83" s="56"/>
      <c r="F83" s="22" t="s">
        <v>5</v>
      </c>
      <c r="G83" s="23">
        <v>4</v>
      </c>
      <c r="H83" s="24" t="b">
        <v>0</v>
      </c>
      <c r="I83" s="25" t="e">
        <v>#DIV/0!</v>
      </c>
    </row>
    <row r="84" spans="2:9" ht="15.75" customHeight="1">
      <c r="B84" s="58" t="s">
        <v>160</v>
      </c>
      <c r="C84" s="56"/>
      <c r="D84" s="55" t="s">
        <v>161</v>
      </c>
      <c r="E84" s="56"/>
      <c r="F84" s="22" t="s">
        <v>5</v>
      </c>
      <c r="G84" s="22">
        <v>4</v>
      </c>
      <c r="H84" s="22">
        <f t="shared" ref="H84:H97" si="2">IF(F84="A1",($H$3*$H$8)/G84,IF(F84="A",($H$4*$H$8)/G84,IF(F84="B",($H$5*$H$8)/G84,IF(F84="C",($H$6*$H$8)/G84))))</f>
        <v>104</v>
      </c>
      <c r="I84" s="26">
        <f t="shared" ref="I84:I97" si="3">(H84/$H$10)*100</f>
        <v>0.12330456226880394</v>
      </c>
    </row>
    <row r="85" spans="2:9" ht="15.75" customHeight="1">
      <c r="B85" s="58" t="s">
        <v>162</v>
      </c>
      <c r="C85" s="56"/>
      <c r="D85" s="55" t="s">
        <v>163</v>
      </c>
      <c r="E85" s="56"/>
      <c r="F85" s="20" t="s">
        <v>4</v>
      </c>
      <c r="G85" s="18">
        <v>1</v>
      </c>
      <c r="H85" s="20">
        <f t="shared" si="2"/>
        <v>1040</v>
      </c>
      <c r="I85" s="21">
        <f t="shared" si="3"/>
        <v>1.2330456226880395</v>
      </c>
    </row>
    <row r="86" spans="2:9" ht="15.75" customHeight="1">
      <c r="B86" s="58" t="s">
        <v>164</v>
      </c>
      <c r="C86" s="56"/>
      <c r="D86" s="55" t="s">
        <v>165</v>
      </c>
      <c r="E86" s="56"/>
      <c r="F86" s="22" t="s">
        <v>5</v>
      </c>
      <c r="G86" s="20">
        <v>4</v>
      </c>
      <c r="H86" s="20">
        <f t="shared" si="2"/>
        <v>104</v>
      </c>
      <c r="I86" s="21">
        <f t="shared" si="3"/>
        <v>0.12330456226880394</v>
      </c>
    </row>
    <row r="87" spans="2:9" ht="15.75" customHeight="1">
      <c r="B87" s="58" t="s">
        <v>166</v>
      </c>
      <c r="C87" s="56"/>
      <c r="D87" s="55" t="s">
        <v>167</v>
      </c>
      <c r="E87" s="56"/>
      <c r="F87" s="20" t="s">
        <v>4</v>
      </c>
      <c r="G87" s="18">
        <v>1</v>
      </c>
      <c r="H87" s="20">
        <f t="shared" si="2"/>
        <v>1040</v>
      </c>
      <c r="I87" s="21">
        <f t="shared" si="3"/>
        <v>1.2330456226880395</v>
      </c>
    </row>
    <row r="88" spans="2:9" ht="15.75" customHeight="1">
      <c r="B88" s="58" t="s">
        <v>168</v>
      </c>
      <c r="C88" s="56"/>
      <c r="D88" s="55" t="s">
        <v>169</v>
      </c>
      <c r="E88" s="56"/>
      <c r="F88" s="22" t="s">
        <v>5</v>
      </c>
      <c r="G88" s="20">
        <v>4</v>
      </c>
      <c r="H88" s="20">
        <f t="shared" si="2"/>
        <v>104</v>
      </c>
      <c r="I88" s="21">
        <f t="shared" si="3"/>
        <v>0.12330456226880394</v>
      </c>
    </row>
    <row r="89" spans="2:9" ht="15.75" customHeight="1">
      <c r="B89" s="58" t="s">
        <v>170</v>
      </c>
      <c r="C89" s="56"/>
      <c r="D89" s="55" t="s">
        <v>171</v>
      </c>
      <c r="E89" s="56"/>
      <c r="F89" s="20" t="s">
        <v>4</v>
      </c>
      <c r="G89" s="18">
        <v>1</v>
      </c>
      <c r="H89" s="20">
        <f t="shared" si="2"/>
        <v>1040</v>
      </c>
      <c r="I89" s="21">
        <f t="shared" si="3"/>
        <v>1.2330456226880395</v>
      </c>
    </row>
    <row r="90" spans="2:9" ht="15.75" customHeight="1">
      <c r="B90" s="58" t="s">
        <v>172</v>
      </c>
      <c r="C90" s="56"/>
      <c r="D90" s="55" t="s">
        <v>173</v>
      </c>
      <c r="E90" s="56"/>
      <c r="F90" s="22" t="s">
        <v>5</v>
      </c>
      <c r="G90" s="20">
        <v>4</v>
      </c>
      <c r="H90" s="20">
        <f t="shared" si="2"/>
        <v>104</v>
      </c>
      <c r="I90" s="21">
        <f t="shared" si="3"/>
        <v>0.12330456226880394</v>
      </c>
    </row>
    <row r="91" spans="2:9" ht="15.75" customHeight="1">
      <c r="B91" s="62" t="s">
        <v>174</v>
      </c>
      <c r="C91" s="56"/>
      <c r="D91" s="57" t="s">
        <v>175</v>
      </c>
      <c r="E91" s="56"/>
      <c r="F91" s="22" t="s">
        <v>5</v>
      </c>
      <c r="G91" s="20">
        <v>4</v>
      </c>
      <c r="H91" s="20">
        <f t="shared" si="2"/>
        <v>104</v>
      </c>
      <c r="I91" s="21">
        <f t="shared" si="3"/>
        <v>0.12330456226880394</v>
      </c>
    </row>
    <row r="92" spans="2:9" ht="15.75" customHeight="1">
      <c r="B92" s="62" t="s">
        <v>176</v>
      </c>
      <c r="C92" s="56"/>
      <c r="D92" s="57" t="s">
        <v>177</v>
      </c>
      <c r="E92" s="56"/>
      <c r="F92" s="22" t="s">
        <v>5</v>
      </c>
      <c r="G92" s="20">
        <v>4</v>
      </c>
      <c r="H92" s="20">
        <f t="shared" si="2"/>
        <v>104</v>
      </c>
      <c r="I92" s="21">
        <f t="shared" si="3"/>
        <v>0.12330456226880394</v>
      </c>
    </row>
    <row r="93" spans="2:9" ht="15.75" customHeight="1">
      <c r="B93" s="58" t="s">
        <v>178</v>
      </c>
      <c r="C93" s="56"/>
      <c r="D93" s="55" t="s">
        <v>179</v>
      </c>
      <c r="E93" s="56"/>
      <c r="F93" s="20" t="s">
        <v>4</v>
      </c>
      <c r="G93" s="18">
        <v>1</v>
      </c>
      <c r="H93" s="20">
        <f t="shared" si="2"/>
        <v>1040</v>
      </c>
      <c r="I93" s="21">
        <f t="shared" si="3"/>
        <v>1.2330456226880395</v>
      </c>
    </row>
    <row r="94" spans="2:9" ht="15.75" customHeight="1">
      <c r="B94" s="58" t="s">
        <v>180</v>
      </c>
      <c r="C94" s="56"/>
      <c r="D94" s="55" t="s">
        <v>181</v>
      </c>
      <c r="E94" s="56"/>
      <c r="F94" s="22" t="s">
        <v>5</v>
      </c>
      <c r="G94" s="20">
        <v>4</v>
      </c>
      <c r="H94" s="20">
        <f t="shared" si="2"/>
        <v>104</v>
      </c>
      <c r="I94" s="21">
        <f t="shared" si="3"/>
        <v>0.12330456226880394</v>
      </c>
    </row>
    <row r="95" spans="2:9" ht="15.75" customHeight="1">
      <c r="B95" s="58" t="s">
        <v>182</v>
      </c>
      <c r="C95" s="56"/>
      <c r="D95" s="55" t="s">
        <v>183</v>
      </c>
      <c r="E95" s="56"/>
      <c r="F95" s="22" t="s">
        <v>5</v>
      </c>
      <c r="G95" s="20">
        <v>4</v>
      </c>
      <c r="H95" s="20">
        <f t="shared" si="2"/>
        <v>104</v>
      </c>
      <c r="I95" s="21">
        <f t="shared" si="3"/>
        <v>0.12330456226880394</v>
      </c>
    </row>
    <row r="96" spans="2:9" ht="15.75" customHeight="1">
      <c r="B96" s="58" t="s">
        <v>184</v>
      </c>
      <c r="C96" s="56"/>
      <c r="D96" s="55" t="s">
        <v>185</v>
      </c>
      <c r="E96" s="56"/>
      <c r="F96" s="20" t="s">
        <v>4</v>
      </c>
      <c r="G96" s="18">
        <v>1</v>
      </c>
      <c r="H96" s="20">
        <f t="shared" si="2"/>
        <v>1040</v>
      </c>
      <c r="I96" s="21">
        <f t="shared" si="3"/>
        <v>1.2330456226880395</v>
      </c>
    </row>
    <row r="97" spans="2:9" ht="15.75" customHeight="1">
      <c r="B97" s="58" t="s">
        <v>186</v>
      </c>
      <c r="C97" s="56"/>
      <c r="D97" s="55" t="s">
        <v>187</v>
      </c>
      <c r="E97" s="56"/>
      <c r="F97" s="20" t="s">
        <v>4</v>
      </c>
      <c r="G97" s="18">
        <v>1</v>
      </c>
      <c r="H97" s="20">
        <f t="shared" si="2"/>
        <v>1040</v>
      </c>
      <c r="I97" s="21">
        <f t="shared" si="3"/>
        <v>1.2330456226880395</v>
      </c>
    </row>
    <row r="98" spans="2:9" ht="15.75" customHeight="1">
      <c r="B98" s="59" t="s">
        <v>188</v>
      </c>
      <c r="C98" s="56"/>
      <c r="D98" s="57" t="s">
        <v>189</v>
      </c>
      <c r="E98" s="56"/>
      <c r="F98" s="22" t="s">
        <v>5</v>
      </c>
      <c r="G98" s="18">
        <v>1</v>
      </c>
      <c r="H98" s="17">
        <f t="shared" ref="H98:H155" si="4">IF(F98="A1",($H$8/G98)*$H$3,IF(F98="A",($H$8/G98)*$H$4,IF(F98="B",($H$8/G98)*$H$5,IF(F98="C",($H$8/G98)*$H$6))))</f>
        <v>416</v>
      </c>
      <c r="I98" s="25" t="e">
        <v>#DIV/0!</v>
      </c>
    </row>
    <row r="99" spans="2:9" ht="15.75" customHeight="1">
      <c r="B99" s="58" t="s">
        <v>190</v>
      </c>
      <c r="C99" s="56"/>
      <c r="D99" s="55" t="s">
        <v>191</v>
      </c>
      <c r="E99" s="56"/>
      <c r="F99" s="22" t="s">
        <v>5</v>
      </c>
      <c r="G99" s="20">
        <v>4</v>
      </c>
      <c r="H99" s="17">
        <f t="shared" si="4"/>
        <v>104</v>
      </c>
      <c r="I99" s="21">
        <f t="shared" ref="I99:I157" si="5">(H99/$H$10)*100</f>
        <v>0.12330456226880394</v>
      </c>
    </row>
    <row r="100" spans="2:9" ht="15.75" customHeight="1">
      <c r="B100" s="58" t="s">
        <v>192</v>
      </c>
      <c r="C100" s="56"/>
      <c r="D100" s="55" t="s">
        <v>193</v>
      </c>
      <c r="E100" s="56"/>
      <c r="F100" s="20" t="s">
        <v>4</v>
      </c>
      <c r="G100" s="18">
        <v>1</v>
      </c>
      <c r="H100" s="17">
        <f t="shared" si="4"/>
        <v>1040</v>
      </c>
      <c r="I100" s="21">
        <f t="shared" si="5"/>
        <v>1.2330456226880395</v>
      </c>
    </row>
    <row r="101" spans="2:9" ht="15.75" customHeight="1">
      <c r="B101" s="58" t="s">
        <v>194</v>
      </c>
      <c r="C101" s="56"/>
      <c r="D101" s="55" t="s">
        <v>195</v>
      </c>
      <c r="E101" s="56"/>
      <c r="F101" s="22" t="s">
        <v>5</v>
      </c>
      <c r="G101" s="20">
        <v>4</v>
      </c>
      <c r="H101" s="17">
        <f t="shared" si="4"/>
        <v>104</v>
      </c>
      <c r="I101" s="21">
        <f t="shared" si="5"/>
        <v>0.12330456226880394</v>
      </c>
    </row>
    <row r="102" spans="2:9" ht="15.75" customHeight="1">
      <c r="B102" s="58" t="s">
        <v>196</v>
      </c>
      <c r="C102" s="56"/>
      <c r="D102" s="55" t="s">
        <v>197</v>
      </c>
      <c r="E102" s="56"/>
      <c r="F102" s="22" t="s">
        <v>5</v>
      </c>
      <c r="G102" s="20">
        <v>4</v>
      </c>
      <c r="H102" s="17">
        <f t="shared" si="4"/>
        <v>104</v>
      </c>
      <c r="I102" s="21">
        <f t="shared" si="5"/>
        <v>0.12330456226880394</v>
      </c>
    </row>
    <row r="103" spans="2:9" ht="15.75" customHeight="1">
      <c r="B103" s="60" t="s">
        <v>198</v>
      </c>
      <c r="C103" s="56"/>
      <c r="D103" s="57" t="s">
        <v>199</v>
      </c>
      <c r="E103" s="56"/>
      <c r="F103" s="22" t="s">
        <v>5</v>
      </c>
      <c r="G103" s="20">
        <v>4</v>
      </c>
      <c r="H103" s="17">
        <f t="shared" si="4"/>
        <v>104</v>
      </c>
      <c r="I103" s="21">
        <f t="shared" si="5"/>
        <v>0.12330456226880394</v>
      </c>
    </row>
    <row r="104" spans="2:9" ht="15.75" customHeight="1">
      <c r="B104" s="59" t="s">
        <v>200</v>
      </c>
      <c r="C104" s="56"/>
      <c r="D104" s="57" t="s">
        <v>201</v>
      </c>
      <c r="E104" s="56"/>
      <c r="F104" s="22" t="s">
        <v>5</v>
      </c>
      <c r="G104" s="20">
        <v>4</v>
      </c>
      <c r="H104" s="17">
        <f t="shared" si="4"/>
        <v>104</v>
      </c>
      <c r="I104" s="21">
        <f t="shared" si="5"/>
        <v>0.12330456226880394</v>
      </c>
    </row>
    <row r="105" spans="2:9" ht="15.75" customHeight="1">
      <c r="B105" s="58" t="s">
        <v>202</v>
      </c>
      <c r="C105" s="56"/>
      <c r="D105" s="55" t="s">
        <v>203</v>
      </c>
      <c r="E105" s="56"/>
      <c r="F105" s="22" t="s">
        <v>5</v>
      </c>
      <c r="G105" s="20">
        <v>4</v>
      </c>
      <c r="H105" s="17">
        <f t="shared" si="4"/>
        <v>104</v>
      </c>
      <c r="I105" s="21">
        <f t="shared" si="5"/>
        <v>0.12330456226880394</v>
      </c>
    </row>
    <row r="106" spans="2:9" ht="15.75" customHeight="1">
      <c r="B106" s="58" t="s">
        <v>204</v>
      </c>
      <c r="C106" s="56"/>
      <c r="D106" s="55" t="s">
        <v>205</v>
      </c>
      <c r="E106" s="56"/>
      <c r="F106" s="22" t="s">
        <v>5</v>
      </c>
      <c r="G106" s="20">
        <v>4</v>
      </c>
      <c r="H106" s="17">
        <f t="shared" si="4"/>
        <v>104</v>
      </c>
      <c r="I106" s="21">
        <f t="shared" si="5"/>
        <v>0.12330456226880394</v>
      </c>
    </row>
    <row r="107" spans="2:9" ht="15.75" customHeight="1">
      <c r="B107" s="60" t="s">
        <v>206</v>
      </c>
      <c r="C107" s="56"/>
      <c r="D107" s="57" t="s">
        <v>207</v>
      </c>
      <c r="E107" s="56"/>
      <c r="F107" s="22" t="s">
        <v>5</v>
      </c>
      <c r="G107" s="20">
        <v>4</v>
      </c>
      <c r="H107" s="17">
        <f t="shared" si="4"/>
        <v>104</v>
      </c>
      <c r="I107" s="21">
        <f t="shared" si="5"/>
        <v>0.12330456226880394</v>
      </c>
    </row>
    <row r="108" spans="2:9" ht="15.75" customHeight="1">
      <c r="B108" s="59" t="s">
        <v>208</v>
      </c>
      <c r="C108" s="56"/>
      <c r="D108" s="57" t="s">
        <v>209</v>
      </c>
      <c r="E108" s="56"/>
      <c r="F108" s="22" t="s">
        <v>5</v>
      </c>
      <c r="G108" s="20">
        <v>4</v>
      </c>
      <c r="H108" s="17">
        <f t="shared" si="4"/>
        <v>104</v>
      </c>
      <c r="I108" s="21">
        <f t="shared" si="5"/>
        <v>0.12330456226880394</v>
      </c>
    </row>
    <row r="109" spans="2:9" ht="15.75" customHeight="1">
      <c r="B109" s="58" t="s">
        <v>210</v>
      </c>
      <c r="C109" s="56"/>
      <c r="D109" s="55" t="s">
        <v>211</v>
      </c>
      <c r="E109" s="56"/>
      <c r="F109" s="22" t="s">
        <v>5</v>
      </c>
      <c r="G109" s="20">
        <v>4</v>
      </c>
      <c r="H109" s="17">
        <f t="shared" si="4"/>
        <v>104</v>
      </c>
      <c r="I109" s="21">
        <f t="shared" si="5"/>
        <v>0.12330456226880394</v>
      </c>
    </row>
    <row r="110" spans="2:9" ht="15.75" customHeight="1">
      <c r="B110" s="58" t="s">
        <v>212</v>
      </c>
      <c r="C110" s="56"/>
      <c r="D110" s="55" t="s">
        <v>213</v>
      </c>
      <c r="E110" s="56"/>
      <c r="F110" s="20" t="s">
        <v>4</v>
      </c>
      <c r="G110" s="18">
        <v>1</v>
      </c>
      <c r="H110" s="17">
        <f t="shared" si="4"/>
        <v>1040</v>
      </c>
      <c r="I110" s="21">
        <f t="shared" si="5"/>
        <v>1.2330456226880395</v>
      </c>
    </row>
    <row r="111" spans="2:9" ht="15.75" customHeight="1">
      <c r="B111" s="58" t="s">
        <v>214</v>
      </c>
      <c r="C111" s="56"/>
      <c r="D111" s="55" t="s">
        <v>215</v>
      </c>
      <c r="E111" s="56"/>
      <c r="F111" s="22" t="s">
        <v>5</v>
      </c>
      <c r="G111" s="20">
        <v>4</v>
      </c>
      <c r="H111" s="17">
        <f t="shared" si="4"/>
        <v>104</v>
      </c>
      <c r="I111" s="21">
        <f t="shared" si="5"/>
        <v>0.12330456226880394</v>
      </c>
    </row>
    <row r="112" spans="2:9" ht="15.75" customHeight="1">
      <c r="B112" s="58" t="s">
        <v>216</v>
      </c>
      <c r="C112" s="56"/>
      <c r="D112" s="55" t="s">
        <v>217</v>
      </c>
      <c r="E112" s="56"/>
      <c r="F112" s="22" t="s">
        <v>5</v>
      </c>
      <c r="G112" s="20">
        <v>4</v>
      </c>
      <c r="H112" s="17">
        <f t="shared" si="4"/>
        <v>104</v>
      </c>
      <c r="I112" s="21">
        <f t="shared" si="5"/>
        <v>0.12330456226880394</v>
      </c>
    </row>
    <row r="113" spans="2:9" ht="15.75" customHeight="1">
      <c r="B113" s="58" t="s">
        <v>218</v>
      </c>
      <c r="C113" s="56"/>
      <c r="D113" s="55" t="s">
        <v>219</v>
      </c>
      <c r="E113" s="56"/>
      <c r="F113" s="22" t="s">
        <v>5</v>
      </c>
      <c r="G113" s="20">
        <v>4</v>
      </c>
      <c r="H113" s="17">
        <f t="shared" si="4"/>
        <v>104</v>
      </c>
      <c r="I113" s="21">
        <f t="shared" si="5"/>
        <v>0.12330456226880394</v>
      </c>
    </row>
    <row r="114" spans="2:9" ht="15.75" customHeight="1">
      <c r="B114" s="59" t="s">
        <v>220</v>
      </c>
      <c r="C114" s="56"/>
      <c r="D114" s="57" t="s">
        <v>221</v>
      </c>
      <c r="E114" s="56"/>
      <c r="F114" s="22" t="s">
        <v>5</v>
      </c>
      <c r="G114" s="20">
        <v>4</v>
      </c>
      <c r="H114" s="17">
        <f t="shared" si="4"/>
        <v>104</v>
      </c>
      <c r="I114" s="21">
        <f t="shared" si="5"/>
        <v>0.12330456226880394</v>
      </c>
    </row>
    <row r="115" spans="2:9" ht="15.75" customHeight="1">
      <c r="B115" s="58" t="s">
        <v>222</v>
      </c>
      <c r="C115" s="56"/>
      <c r="D115" s="55" t="s">
        <v>223</v>
      </c>
      <c r="E115" s="56"/>
      <c r="F115" s="22" t="s">
        <v>5</v>
      </c>
      <c r="G115" s="20">
        <v>4</v>
      </c>
      <c r="H115" s="17">
        <f t="shared" si="4"/>
        <v>104</v>
      </c>
      <c r="I115" s="21">
        <f t="shared" si="5"/>
        <v>0.12330456226880394</v>
      </c>
    </row>
    <row r="116" spans="2:9" ht="15.75" customHeight="1">
      <c r="B116" s="58" t="s">
        <v>224</v>
      </c>
      <c r="C116" s="56"/>
      <c r="D116" s="55" t="s">
        <v>225</v>
      </c>
      <c r="E116" s="56"/>
      <c r="F116" s="22" t="s">
        <v>5</v>
      </c>
      <c r="G116" s="20">
        <v>4</v>
      </c>
      <c r="H116" s="17">
        <f t="shared" si="4"/>
        <v>104</v>
      </c>
      <c r="I116" s="21">
        <f t="shared" si="5"/>
        <v>0.12330456226880394</v>
      </c>
    </row>
    <row r="117" spans="2:9" ht="15.75" customHeight="1">
      <c r="B117" s="61" t="s">
        <v>226</v>
      </c>
      <c r="C117" s="56"/>
      <c r="D117" s="57" t="s">
        <v>227</v>
      </c>
      <c r="E117" s="56"/>
      <c r="F117" s="20" t="s">
        <v>5</v>
      </c>
      <c r="G117" s="20">
        <v>1</v>
      </c>
      <c r="H117" s="17">
        <f t="shared" si="4"/>
        <v>416</v>
      </c>
      <c r="I117" s="21">
        <f t="shared" si="5"/>
        <v>0.49321824907521578</v>
      </c>
    </row>
    <row r="118" spans="2:9" ht="15.75" customHeight="1">
      <c r="B118" s="58" t="s">
        <v>228</v>
      </c>
      <c r="C118" s="56"/>
      <c r="D118" s="55" t="s">
        <v>229</v>
      </c>
      <c r="E118" s="56"/>
      <c r="F118" s="22" t="s">
        <v>5</v>
      </c>
      <c r="G118" s="20">
        <v>4</v>
      </c>
      <c r="H118" s="17">
        <f t="shared" si="4"/>
        <v>104</v>
      </c>
      <c r="I118" s="21">
        <f t="shared" si="5"/>
        <v>0.12330456226880394</v>
      </c>
    </row>
    <row r="119" spans="2:9" ht="15.75" customHeight="1">
      <c r="B119" s="58" t="s">
        <v>230</v>
      </c>
      <c r="C119" s="56"/>
      <c r="D119" s="55" t="s">
        <v>209</v>
      </c>
      <c r="E119" s="56"/>
      <c r="F119" s="22" t="s">
        <v>5</v>
      </c>
      <c r="G119" s="20">
        <v>4</v>
      </c>
      <c r="H119" s="17">
        <f t="shared" si="4"/>
        <v>104</v>
      </c>
      <c r="I119" s="21">
        <f t="shared" si="5"/>
        <v>0.12330456226880394</v>
      </c>
    </row>
    <row r="120" spans="2:9" ht="15.75" customHeight="1">
      <c r="B120" s="58" t="s">
        <v>231</v>
      </c>
      <c r="C120" s="56"/>
      <c r="D120" s="55" t="s">
        <v>232</v>
      </c>
      <c r="E120" s="56"/>
      <c r="F120" s="22" t="s">
        <v>5</v>
      </c>
      <c r="G120" s="20">
        <v>4</v>
      </c>
      <c r="H120" s="17">
        <f t="shared" si="4"/>
        <v>104</v>
      </c>
      <c r="I120" s="21">
        <f t="shared" si="5"/>
        <v>0.12330456226880394</v>
      </c>
    </row>
    <row r="121" spans="2:9" ht="15.75" customHeight="1">
      <c r="B121" s="58" t="s">
        <v>233</v>
      </c>
      <c r="C121" s="56"/>
      <c r="D121" s="55" t="s">
        <v>234</v>
      </c>
      <c r="E121" s="56"/>
      <c r="F121" s="22" t="s">
        <v>5</v>
      </c>
      <c r="G121" s="20">
        <v>4</v>
      </c>
      <c r="H121" s="17">
        <f t="shared" si="4"/>
        <v>104</v>
      </c>
      <c r="I121" s="21">
        <f t="shared" si="5"/>
        <v>0.12330456226880394</v>
      </c>
    </row>
    <row r="122" spans="2:9" ht="15.75" customHeight="1">
      <c r="B122" s="58" t="s">
        <v>235</v>
      </c>
      <c r="C122" s="56"/>
      <c r="D122" s="55" t="s">
        <v>236</v>
      </c>
      <c r="E122" s="56"/>
      <c r="F122" s="22" t="s">
        <v>5</v>
      </c>
      <c r="G122" s="20">
        <v>4</v>
      </c>
      <c r="H122" s="17">
        <f t="shared" si="4"/>
        <v>104</v>
      </c>
      <c r="I122" s="21">
        <f t="shared" si="5"/>
        <v>0.12330456226880394</v>
      </c>
    </row>
    <row r="123" spans="2:9" ht="15.75" customHeight="1">
      <c r="B123" s="58" t="s">
        <v>237</v>
      </c>
      <c r="C123" s="56"/>
      <c r="D123" s="55" t="s">
        <v>209</v>
      </c>
      <c r="E123" s="56"/>
      <c r="F123" s="22" t="s">
        <v>5</v>
      </c>
      <c r="G123" s="20">
        <v>4</v>
      </c>
      <c r="H123" s="17">
        <f t="shared" si="4"/>
        <v>104</v>
      </c>
      <c r="I123" s="21">
        <f t="shared" si="5"/>
        <v>0.12330456226880394</v>
      </c>
    </row>
    <row r="124" spans="2:9" ht="15.75" customHeight="1">
      <c r="B124" s="58" t="s">
        <v>238</v>
      </c>
      <c r="C124" s="56"/>
      <c r="D124" s="55" t="s">
        <v>239</v>
      </c>
      <c r="E124" s="56"/>
      <c r="F124" s="22" t="s">
        <v>5</v>
      </c>
      <c r="G124" s="20">
        <v>4</v>
      </c>
      <c r="H124" s="17">
        <f t="shared" si="4"/>
        <v>104</v>
      </c>
      <c r="I124" s="21">
        <f t="shared" si="5"/>
        <v>0.12330456226880394</v>
      </c>
    </row>
    <row r="125" spans="2:9" ht="15.75" customHeight="1">
      <c r="B125" s="62" t="s">
        <v>240</v>
      </c>
      <c r="C125" s="56"/>
      <c r="D125" s="57" t="s">
        <v>241</v>
      </c>
      <c r="E125" s="56"/>
      <c r="F125" s="22" t="s">
        <v>5</v>
      </c>
      <c r="G125" s="20">
        <v>4</v>
      </c>
      <c r="H125" s="17">
        <f t="shared" si="4"/>
        <v>104</v>
      </c>
      <c r="I125" s="21">
        <f t="shared" si="5"/>
        <v>0.12330456226880394</v>
      </c>
    </row>
    <row r="126" spans="2:9" ht="15.75" customHeight="1">
      <c r="B126" s="58" t="s">
        <v>242</v>
      </c>
      <c r="C126" s="56"/>
      <c r="D126" s="55" t="s">
        <v>209</v>
      </c>
      <c r="E126" s="56"/>
      <c r="F126" s="22" t="s">
        <v>5</v>
      </c>
      <c r="G126" s="20">
        <v>4</v>
      </c>
      <c r="H126" s="17">
        <f t="shared" si="4"/>
        <v>104</v>
      </c>
      <c r="I126" s="21">
        <f t="shared" si="5"/>
        <v>0.12330456226880394</v>
      </c>
    </row>
    <row r="127" spans="2:9" ht="15.75" customHeight="1">
      <c r="B127" s="60" t="s">
        <v>243</v>
      </c>
      <c r="C127" s="56"/>
      <c r="D127" s="57" t="s">
        <v>244</v>
      </c>
      <c r="E127" s="56"/>
      <c r="F127" s="22" t="s">
        <v>5</v>
      </c>
      <c r="G127" s="20">
        <v>4</v>
      </c>
      <c r="H127" s="17">
        <f t="shared" si="4"/>
        <v>104</v>
      </c>
      <c r="I127" s="21">
        <f t="shared" si="5"/>
        <v>0.12330456226880394</v>
      </c>
    </row>
    <row r="128" spans="2:9" ht="15.75" customHeight="1">
      <c r="B128" s="58" t="s">
        <v>245</v>
      </c>
      <c r="C128" s="56"/>
      <c r="D128" s="55" t="s">
        <v>246</v>
      </c>
      <c r="E128" s="56"/>
      <c r="F128" s="22" t="s">
        <v>5</v>
      </c>
      <c r="G128" s="20">
        <v>4</v>
      </c>
      <c r="H128" s="17">
        <f t="shared" si="4"/>
        <v>104</v>
      </c>
      <c r="I128" s="21">
        <f t="shared" si="5"/>
        <v>0.12330456226880394</v>
      </c>
    </row>
    <row r="129" spans="2:9" ht="15.75" customHeight="1">
      <c r="B129" s="58" t="s">
        <v>247</v>
      </c>
      <c r="C129" s="56"/>
      <c r="D129" s="55" t="s">
        <v>248</v>
      </c>
      <c r="E129" s="56"/>
      <c r="F129" s="22" t="s">
        <v>5</v>
      </c>
      <c r="G129" s="20">
        <v>4</v>
      </c>
      <c r="H129" s="17">
        <f t="shared" si="4"/>
        <v>104</v>
      </c>
      <c r="I129" s="21">
        <f t="shared" si="5"/>
        <v>0.12330456226880394</v>
      </c>
    </row>
    <row r="130" spans="2:9" ht="15.75" customHeight="1">
      <c r="B130" s="58" t="s">
        <v>249</v>
      </c>
      <c r="C130" s="56"/>
      <c r="D130" s="55" t="s">
        <v>250</v>
      </c>
      <c r="E130" s="56"/>
      <c r="F130" s="22" t="s">
        <v>5</v>
      </c>
      <c r="G130" s="20">
        <v>4</v>
      </c>
      <c r="H130" s="17">
        <f t="shared" si="4"/>
        <v>104</v>
      </c>
      <c r="I130" s="21">
        <f t="shared" si="5"/>
        <v>0.12330456226880394</v>
      </c>
    </row>
    <row r="131" spans="2:9" ht="15.75" customHeight="1">
      <c r="B131" s="58" t="s">
        <v>251</v>
      </c>
      <c r="C131" s="56"/>
      <c r="D131" s="55" t="s">
        <v>252</v>
      </c>
      <c r="E131" s="56"/>
      <c r="F131" s="22" t="s">
        <v>5</v>
      </c>
      <c r="G131" s="20">
        <v>4</v>
      </c>
      <c r="H131" s="17">
        <f t="shared" si="4"/>
        <v>104</v>
      </c>
      <c r="I131" s="21">
        <f t="shared" si="5"/>
        <v>0.12330456226880394</v>
      </c>
    </row>
    <row r="132" spans="2:9" ht="15.75" customHeight="1">
      <c r="B132" s="58" t="s">
        <v>253</v>
      </c>
      <c r="C132" s="56"/>
      <c r="D132" s="55" t="s">
        <v>254</v>
      </c>
      <c r="E132" s="56"/>
      <c r="F132" s="22" t="s">
        <v>5</v>
      </c>
      <c r="G132" s="20">
        <v>4</v>
      </c>
      <c r="H132" s="17">
        <f t="shared" si="4"/>
        <v>104</v>
      </c>
      <c r="I132" s="21">
        <f t="shared" si="5"/>
        <v>0.12330456226880394</v>
      </c>
    </row>
    <row r="133" spans="2:9" ht="15.75" customHeight="1">
      <c r="B133" s="58" t="s">
        <v>255</v>
      </c>
      <c r="C133" s="56"/>
      <c r="D133" s="55" t="s">
        <v>256</v>
      </c>
      <c r="E133" s="56"/>
      <c r="F133" s="22" t="s">
        <v>5</v>
      </c>
      <c r="G133" s="20">
        <v>4</v>
      </c>
      <c r="H133" s="17">
        <f t="shared" si="4"/>
        <v>104</v>
      </c>
      <c r="I133" s="21">
        <f t="shared" si="5"/>
        <v>0.12330456226880394</v>
      </c>
    </row>
    <row r="134" spans="2:9" ht="15.75" customHeight="1">
      <c r="B134" s="58" t="s">
        <v>257</v>
      </c>
      <c r="C134" s="56"/>
      <c r="D134" s="55" t="s">
        <v>258</v>
      </c>
      <c r="E134" s="56"/>
      <c r="F134" s="22" t="s">
        <v>5</v>
      </c>
      <c r="G134" s="20">
        <v>4</v>
      </c>
      <c r="H134" s="17">
        <f t="shared" si="4"/>
        <v>104</v>
      </c>
      <c r="I134" s="21">
        <f t="shared" si="5"/>
        <v>0.12330456226880394</v>
      </c>
    </row>
    <row r="135" spans="2:9" ht="15.75" customHeight="1">
      <c r="B135" s="62" t="s">
        <v>259</v>
      </c>
      <c r="C135" s="56"/>
      <c r="D135" s="57" t="s">
        <v>260</v>
      </c>
      <c r="E135" s="56"/>
      <c r="F135" s="22" t="s">
        <v>5</v>
      </c>
      <c r="G135" s="20">
        <v>4</v>
      </c>
      <c r="H135" s="17">
        <f t="shared" si="4"/>
        <v>104</v>
      </c>
      <c r="I135" s="21">
        <f t="shared" si="5"/>
        <v>0.12330456226880394</v>
      </c>
    </row>
    <row r="136" spans="2:9" ht="15.75" customHeight="1">
      <c r="B136" s="58" t="s">
        <v>261</v>
      </c>
      <c r="C136" s="56"/>
      <c r="D136" s="55" t="s">
        <v>262</v>
      </c>
      <c r="E136" s="56"/>
      <c r="F136" s="22" t="s">
        <v>5</v>
      </c>
      <c r="G136" s="20">
        <v>4</v>
      </c>
      <c r="H136" s="17">
        <f t="shared" si="4"/>
        <v>104</v>
      </c>
      <c r="I136" s="21">
        <f t="shared" si="5"/>
        <v>0.12330456226880394</v>
      </c>
    </row>
    <row r="137" spans="2:9" ht="15.75" customHeight="1">
      <c r="B137" s="60" t="s">
        <v>263</v>
      </c>
      <c r="C137" s="56"/>
      <c r="D137" s="57" t="s">
        <v>264</v>
      </c>
      <c r="E137" s="56"/>
      <c r="F137" s="22" t="s">
        <v>5</v>
      </c>
      <c r="G137" s="20">
        <v>4</v>
      </c>
      <c r="H137" s="17">
        <f t="shared" si="4"/>
        <v>104</v>
      </c>
      <c r="I137" s="21">
        <f t="shared" si="5"/>
        <v>0.12330456226880394</v>
      </c>
    </row>
    <row r="138" spans="2:9" ht="15.75" customHeight="1">
      <c r="B138" s="58" t="s">
        <v>265</v>
      </c>
      <c r="C138" s="56"/>
      <c r="D138" s="55" t="s">
        <v>266</v>
      </c>
      <c r="E138" s="56"/>
      <c r="F138" s="22" t="s">
        <v>5</v>
      </c>
      <c r="G138" s="20">
        <v>4</v>
      </c>
      <c r="H138" s="17">
        <f t="shared" si="4"/>
        <v>104</v>
      </c>
      <c r="I138" s="21">
        <f t="shared" si="5"/>
        <v>0.12330456226880394</v>
      </c>
    </row>
    <row r="139" spans="2:9" ht="15.75" customHeight="1">
      <c r="B139" s="58" t="s">
        <v>267</v>
      </c>
      <c r="C139" s="56"/>
      <c r="D139" s="55" t="s">
        <v>268</v>
      </c>
      <c r="E139" s="56"/>
      <c r="F139" s="22" t="s">
        <v>5</v>
      </c>
      <c r="G139" s="20">
        <v>4</v>
      </c>
      <c r="H139" s="17">
        <f t="shared" si="4"/>
        <v>104</v>
      </c>
      <c r="I139" s="21">
        <f t="shared" si="5"/>
        <v>0.12330456226880394</v>
      </c>
    </row>
    <row r="140" spans="2:9" ht="15.75" customHeight="1">
      <c r="B140" s="59" t="s">
        <v>269</v>
      </c>
      <c r="C140" s="56"/>
      <c r="D140" s="57" t="s">
        <v>270</v>
      </c>
      <c r="E140" s="56"/>
      <c r="F140" s="22" t="s">
        <v>5</v>
      </c>
      <c r="G140" s="20">
        <v>4</v>
      </c>
      <c r="H140" s="17">
        <f t="shared" si="4"/>
        <v>104</v>
      </c>
      <c r="I140" s="21">
        <f t="shared" si="5"/>
        <v>0.12330456226880394</v>
      </c>
    </row>
    <row r="141" spans="2:9" ht="15.75" customHeight="1">
      <c r="B141" s="59" t="s">
        <v>271</v>
      </c>
      <c r="C141" s="56"/>
      <c r="D141" s="57" t="s">
        <v>209</v>
      </c>
      <c r="E141" s="56"/>
      <c r="F141" s="22" t="s">
        <v>5</v>
      </c>
      <c r="G141" s="20">
        <v>4</v>
      </c>
      <c r="H141" s="17">
        <f t="shared" si="4"/>
        <v>104</v>
      </c>
      <c r="I141" s="21">
        <f t="shared" si="5"/>
        <v>0.12330456226880394</v>
      </c>
    </row>
    <row r="142" spans="2:9" ht="15.75" customHeight="1">
      <c r="B142" s="58" t="s">
        <v>272</v>
      </c>
      <c r="C142" s="56"/>
      <c r="D142" s="55" t="s">
        <v>273</v>
      </c>
      <c r="E142" s="56"/>
      <c r="F142" s="22" t="s">
        <v>5</v>
      </c>
      <c r="G142" s="20">
        <v>4</v>
      </c>
      <c r="H142" s="17">
        <f t="shared" si="4"/>
        <v>104</v>
      </c>
      <c r="I142" s="21">
        <f t="shared" si="5"/>
        <v>0.12330456226880394</v>
      </c>
    </row>
    <row r="143" spans="2:9" ht="15.75" customHeight="1">
      <c r="B143" s="58" t="s">
        <v>274</v>
      </c>
      <c r="C143" s="56"/>
      <c r="D143" s="55" t="s">
        <v>275</v>
      </c>
      <c r="E143" s="56"/>
      <c r="F143" s="22" t="s">
        <v>5</v>
      </c>
      <c r="G143" s="20">
        <v>4</v>
      </c>
      <c r="H143" s="17">
        <f t="shared" si="4"/>
        <v>104</v>
      </c>
      <c r="I143" s="21">
        <f t="shared" si="5"/>
        <v>0.12330456226880394</v>
      </c>
    </row>
    <row r="144" spans="2:9" ht="15.75" customHeight="1">
      <c r="B144" s="58" t="s">
        <v>276</v>
      </c>
      <c r="C144" s="56"/>
      <c r="D144" s="55" t="s">
        <v>209</v>
      </c>
      <c r="E144" s="56"/>
      <c r="F144" s="22" t="s">
        <v>5</v>
      </c>
      <c r="G144" s="20">
        <v>4</v>
      </c>
      <c r="H144" s="17">
        <f t="shared" si="4"/>
        <v>104</v>
      </c>
      <c r="I144" s="21">
        <f t="shared" si="5"/>
        <v>0.12330456226880394</v>
      </c>
    </row>
    <row r="145" spans="2:9" ht="15.75" customHeight="1">
      <c r="B145" s="58" t="s">
        <v>277</v>
      </c>
      <c r="C145" s="56"/>
      <c r="D145" s="55" t="s">
        <v>278</v>
      </c>
      <c r="E145" s="56"/>
      <c r="F145" s="22" t="s">
        <v>5</v>
      </c>
      <c r="G145" s="20">
        <v>4</v>
      </c>
      <c r="H145" s="17">
        <f t="shared" si="4"/>
        <v>104</v>
      </c>
      <c r="I145" s="21">
        <f t="shared" si="5"/>
        <v>0.12330456226880394</v>
      </c>
    </row>
    <row r="146" spans="2:9" ht="15.75" customHeight="1">
      <c r="B146" s="58" t="s">
        <v>279</v>
      </c>
      <c r="C146" s="56"/>
      <c r="D146" s="55" t="s">
        <v>280</v>
      </c>
      <c r="E146" s="56"/>
      <c r="F146" s="22" t="s">
        <v>5</v>
      </c>
      <c r="G146" s="20">
        <v>4</v>
      </c>
      <c r="H146" s="17">
        <f t="shared" si="4"/>
        <v>104</v>
      </c>
      <c r="I146" s="21">
        <f t="shared" si="5"/>
        <v>0.12330456226880394</v>
      </c>
    </row>
    <row r="147" spans="2:9" ht="15.75" customHeight="1">
      <c r="B147" s="58" t="s">
        <v>281</v>
      </c>
      <c r="C147" s="56"/>
      <c r="D147" s="55" t="s">
        <v>270</v>
      </c>
      <c r="E147" s="56"/>
      <c r="F147" s="22" t="s">
        <v>5</v>
      </c>
      <c r="G147" s="20">
        <v>4</v>
      </c>
      <c r="H147" s="17">
        <f t="shared" si="4"/>
        <v>104</v>
      </c>
      <c r="I147" s="21">
        <f t="shared" si="5"/>
        <v>0.12330456226880394</v>
      </c>
    </row>
    <row r="148" spans="2:9" ht="15.75" customHeight="1">
      <c r="B148" s="58" t="s">
        <v>282</v>
      </c>
      <c r="C148" s="56"/>
      <c r="D148" s="55" t="s">
        <v>280</v>
      </c>
      <c r="E148" s="56"/>
      <c r="F148" s="22" t="s">
        <v>5</v>
      </c>
      <c r="G148" s="20">
        <v>4</v>
      </c>
      <c r="H148" s="17">
        <f t="shared" si="4"/>
        <v>104</v>
      </c>
      <c r="I148" s="21">
        <f t="shared" si="5"/>
        <v>0.12330456226880394</v>
      </c>
    </row>
    <row r="149" spans="2:9" ht="15.75" customHeight="1">
      <c r="B149" s="58" t="s">
        <v>283</v>
      </c>
      <c r="C149" s="56"/>
      <c r="D149" s="55" t="s">
        <v>284</v>
      </c>
      <c r="E149" s="56"/>
      <c r="F149" s="22" t="s">
        <v>5</v>
      </c>
      <c r="G149" s="20">
        <v>4</v>
      </c>
      <c r="H149" s="17">
        <f t="shared" si="4"/>
        <v>104</v>
      </c>
      <c r="I149" s="21">
        <f t="shared" si="5"/>
        <v>0.12330456226880394</v>
      </c>
    </row>
    <row r="150" spans="2:9" ht="15.75" customHeight="1">
      <c r="B150" s="58" t="s">
        <v>285</v>
      </c>
      <c r="C150" s="56"/>
      <c r="D150" s="55" t="s">
        <v>286</v>
      </c>
      <c r="E150" s="56"/>
      <c r="F150" s="22" t="s">
        <v>5</v>
      </c>
      <c r="G150" s="20">
        <v>4</v>
      </c>
      <c r="H150" s="17">
        <f t="shared" si="4"/>
        <v>104</v>
      </c>
      <c r="I150" s="21">
        <f t="shared" si="5"/>
        <v>0.12330456226880394</v>
      </c>
    </row>
    <row r="151" spans="2:9" ht="15.75" customHeight="1">
      <c r="B151" s="61" t="s">
        <v>287</v>
      </c>
      <c r="C151" s="56"/>
      <c r="D151" s="57" t="s">
        <v>288</v>
      </c>
      <c r="E151" s="56"/>
      <c r="F151" s="22" t="s">
        <v>5</v>
      </c>
      <c r="G151" s="20">
        <v>4</v>
      </c>
      <c r="H151" s="17">
        <f t="shared" si="4"/>
        <v>104</v>
      </c>
      <c r="I151" s="21">
        <f t="shared" si="5"/>
        <v>0.12330456226880394</v>
      </c>
    </row>
    <row r="152" spans="2:9" ht="15.75" customHeight="1">
      <c r="B152" s="58" t="s">
        <v>289</v>
      </c>
      <c r="C152" s="56"/>
      <c r="D152" s="55" t="s">
        <v>270</v>
      </c>
      <c r="E152" s="56"/>
      <c r="F152" s="22" t="s">
        <v>5</v>
      </c>
      <c r="G152" s="20">
        <v>4</v>
      </c>
      <c r="H152" s="17">
        <f t="shared" si="4"/>
        <v>104</v>
      </c>
      <c r="I152" s="21">
        <f t="shared" si="5"/>
        <v>0.12330456226880394</v>
      </c>
    </row>
    <row r="153" spans="2:9" ht="15.75" customHeight="1">
      <c r="B153" s="58" t="s">
        <v>290</v>
      </c>
      <c r="C153" s="56"/>
      <c r="D153" s="55" t="s">
        <v>291</v>
      </c>
      <c r="E153" s="56"/>
      <c r="F153" s="22" t="s">
        <v>5</v>
      </c>
      <c r="G153" s="20">
        <v>4</v>
      </c>
      <c r="H153" s="17">
        <f t="shared" si="4"/>
        <v>104</v>
      </c>
      <c r="I153" s="21">
        <f t="shared" si="5"/>
        <v>0.12330456226880394</v>
      </c>
    </row>
    <row r="154" spans="2:9" ht="15.75" customHeight="1">
      <c r="B154" s="58" t="s">
        <v>292</v>
      </c>
      <c r="C154" s="56"/>
      <c r="D154" s="55" t="s">
        <v>293</v>
      </c>
      <c r="E154" s="56"/>
      <c r="F154" s="22" t="s">
        <v>5</v>
      </c>
      <c r="G154" s="20">
        <v>4</v>
      </c>
      <c r="H154" s="17">
        <f t="shared" si="4"/>
        <v>104</v>
      </c>
      <c r="I154" s="21">
        <f t="shared" si="5"/>
        <v>0.12330456226880394</v>
      </c>
    </row>
    <row r="155" spans="2:9" ht="15.75" customHeight="1">
      <c r="B155" s="58" t="s">
        <v>294</v>
      </c>
      <c r="C155" s="56"/>
      <c r="D155" s="55" t="s">
        <v>209</v>
      </c>
      <c r="E155" s="56"/>
      <c r="F155" s="22" t="s">
        <v>5</v>
      </c>
      <c r="G155" s="20">
        <v>4</v>
      </c>
      <c r="H155" s="17">
        <f t="shared" si="4"/>
        <v>104</v>
      </c>
      <c r="I155" s="21">
        <f t="shared" si="5"/>
        <v>0.12330456226880394</v>
      </c>
    </row>
    <row r="156" spans="2:9" ht="15.75" customHeight="1">
      <c r="B156" s="58" t="s">
        <v>295</v>
      </c>
      <c r="C156" s="56"/>
      <c r="D156" s="55" t="s">
        <v>296</v>
      </c>
      <c r="E156" s="56"/>
      <c r="F156" s="22" t="s">
        <v>5</v>
      </c>
      <c r="G156" s="18">
        <v>4</v>
      </c>
      <c r="H156" s="18">
        <f t="shared" ref="H156:H157" si="6">IF(F156="A1",($H$3*$H$8)/G156,IF(F156="A",($H$4*$H$8)/G156,IF(F156="B",($H$5*$H$8)/G156,IF(F156="C",($H$6*$H$8)/G156))))</f>
        <v>104</v>
      </c>
      <c r="I156" s="27">
        <f t="shared" si="5"/>
        <v>0.12330456226880394</v>
      </c>
    </row>
    <row r="157" spans="2:9" ht="15.75" customHeight="1">
      <c r="B157" s="58" t="s">
        <v>297</v>
      </c>
      <c r="C157" s="56"/>
      <c r="D157" s="55"/>
      <c r="E157" s="56"/>
      <c r="F157" s="18" t="s">
        <v>4</v>
      </c>
      <c r="G157" s="18">
        <v>1</v>
      </c>
      <c r="H157" s="18">
        <f t="shared" si="6"/>
        <v>1040</v>
      </c>
      <c r="I157" s="27">
        <f t="shared" si="5"/>
        <v>1.2330456226880395</v>
      </c>
    </row>
    <row r="158" spans="2:9" ht="15.75" customHeight="1">
      <c r="G158" s="28"/>
    </row>
    <row r="159" spans="2:9" ht="15.75" customHeight="1">
      <c r="B159" s="108" t="s">
        <v>308</v>
      </c>
      <c r="C159" s="109"/>
      <c r="D159" s="109"/>
      <c r="E159" s="109"/>
      <c r="F159" s="109"/>
      <c r="G159" s="109"/>
      <c r="H159" s="109"/>
      <c r="I159" s="110"/>
    </row>
    <row r="160" spans="2:9" ht="15.75" customHeight="1">
      <c r="B160" s="111"/>
      <c r="C160" s="112"/>
      <c r="D160" s="112"/>
      <c r="E160" s="112"/>
      <c r="F160" s="112"/>
      <c r="G160" s="112"/>
      <c r="H160" s="112"/>
      <c r="I160" s="113"/>
    </row>
    <row r="161" spans="2:9" ht="15.75" customHeight="1">
      <c r="B161" s="111" t="s">
        <v>309</v>
      </c>
      <c r="C161" s="112"/>
      <c r="D161" s="112" t="s">
        <v>319</v>
      </c>
      <c r="E161" s="112"/>
      <c r="F161" s="112"/>
      <c r="G161" s="112"/>
      <c r="H161" s="112"/>
      <c r="I161" s="113"/>
    </row>
    <row r="162" spans="2:9" ht="15.75" customHeight="1">
      <c r="B162" s="111" t="s">
        <v>310</v>
      </c>
      <c r="C162" s="112"/>
      <c r="D162" s="112" t="s">
        <v>320</v>
      </c>
      <c r="E162" s="112"/>
      <c r="F162" s="112"/>
      <c r="G162" s="112"/>
      <c r="H162" s="112"/>
      <c r="I162" s="113"/>
    </row>
    <row r="163" spans="2:9" ht="15.75" customHeight="1">
      <c r="B163" s="111" t="s">
        <v>311</v>
      </c>
      <c r="C163" s="112"/>
      <c r="D163" s="112" t="s">
        <v>312</v>
      </c>
      <c r="E163" s="112"/>
      <c r="F163" s="112"/>
      <c r="G163" s="114"/>
      <c r="H163" s="114"/>
      <c r="I163" s="115"/>
    </row>
    <row r="164" spans="2:9" ht="15.75" customHeight="1">
      <c r="B164" s="111" t="s">
        <v>313</v>
      </c>
      <c r="C164" s="112"/>
      <c r="D164" s="112" t="s">
        <v>314</v>
      </c>
      <c r="E164" s="112"/>
      <c r="F164" s="112"/>
      <c r="G164" s="114"/>
      <c r="H164" s="114"/>
      <c r="I164" s="115"/>
    </row>
    <row r="165" spans="2:9" ht="15.75" customHeight="1">
      <c r="B165" s="111" t="s">
        <v>315</v>
      </c>
      <c r="C165" s="112"/>
      <c r="D165" s="112" t="s">
        <v>316</v>
      </c>
      <c r="E165" s="112"/>
      <c r="F165" s="112"/>
      <c r="G165" s="112"/>
      <c r="H165" s="112"/>
      <c r="I165" s="113"/>
    </row>
    <row r="166" spans="2:9" ht="15.75" customHeight="1">
      <c r="B166" s="111" t="s">
        <v>317</v>
      </c>
      <c r="C166" s="112"/>
      <c r="D166" s="112" t="s">
        <v>316</v>
      </c>
      <c r="E166" s="112"/>
      <c r="F166" s="112"/>
      <c r="G166" s="112"/>
      <c r="H166" s="112"/>
      <c r="I166" s="113"/>
    </row>
    <row r="167" spans="2:9" ht="15.75" customHeight="1">
      <c r="B167" s="116" t="s">
        <v>318</v>
      </c>
      <c r="C167" s="117"/>
      <c r="D167" s="117" t="s">
        <v>316</v>
      </c>
      <c r="E167" s="117"/>
      <c r="F167" s="117"/>
      <c r="G167" s="117"/>
      <c r="H167" s="117"/>
      <c r="I167" s="118"/>
    </row>
    <row r="168" spans="2:9" ht="15.75" customHeight="1"/>
    <row r="169" spans="2:9" ht="15.75" customHeight="1"/>
    <row r="170" spans="2:9" ht="15.75" customHeight="1"/>
    <row r="171" spans="2:9" ht="15.75" customHeight="1"/>
    <row r="172" spans="2:9" ht="15.75" customHeight="1"/>
    <row r="173" spans="2:9" ht="15.75" customHeight="1"/>
    <row r="174" spans="2:9" ht="15.75" customHeight="1"/>
    <row r="175" spans="2:9" ht="15.75" customHeight="1"/>
    <row r="176" spans="2:9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6">
    <mergeCell ref="B156:C156"/>
    <mergeCell ref="D156:E156"/>
    <mergeCell ref="B157:C157"/>
    <mergeCell ref="D157:E157"/>
    <mergeCell ref="B150:C150"/>
    <mergeCell ref="B151:C151"/>
    <mergeCell ref="B152:C152"/>
    <mergeCell ref="B153:C153"/>
    <mergeCell ref="D153:E153"/>
    <mergeCell ref="B154:C154"/>
    <mergeCell ref="D154:E154"/>
    <mergeCell ref="D143:E143"/>
    <mergeCell ref="B143:C143"/>
    <mergeCell ref="B144:C144"/>
    <mergeCell ref="B145:C145"/>
    <mergeCell ref="B146:C146"/>
    <mergeCell ref="B147:C147"/>
    <mergeCell ref="B148:C148"/>
    <mergeCell ref="B149:C149"/>
    <mergeCell ref="B155:C155"/>
    <mergeCell ref="D155:E155"/>
    <mergeCell ref="D136:E136"/>
    <mergeCell ref="B136:C136"/>
    <mergeCell ref="B137:C137"/>
    <mergeCell ref="B138:C138"/>
    <mergeCell ref="B139:C139"/>
    <mergeCell ref="B140:C140"/>
    <mergeCell ref="B141:C141"/>
    <mergeCell ref="B142:C142"/>
    <mergeCell ref="D137:E137"/>
    <mergeCell ref="D138:E138"/>
    <mergeCell ref="D139:E139"/>
    <mergeCell ref="D140:E140"/>
    <mergeCell ref="D141:E141"/>
    <mergeCell ref="D142:E142"/>
    <mergeCell ref="B131:C131"/>
    <mergeCell ref="B132:C132"/>
    <mergeCell ref="B133:C133"/>
    <mergeCell ref="B134:C134"/>
    <mergeCell ref="B135:C135"/>
    <mergeCell ref="D130:E130"/>
    <mergeCell ref="D131:E131"/>
    <mergeCell ref="D132:E132"/>
    <mergeCell ref="D133:E133"/>
    <mergeCell ref="D134:E134"/>
    <mergeCell ref="D135:E135"/>
    <mergeCell ref="B93:C93"/>
    <mergeCell ref="B94:C94"/>
    <mergeCell ref="B95:C95"/>
    <mergeCell ref="D95:E95"/>
    <mergeCell ref="B96:C96"/>
    <mergeCell ref="D96:E96"/>
    <mergeCell ref="D151:E151"/>
    <mergeCell ref="D152:E152"/>
    <mergeCell ref="D144:E144"/>
    <mergeCell ref="D145:E145"/>
    <mergeCell ref="D146:E146"/>
    <mergeCell ref="D147:E147"/>
    <mergeCell ref="D148:E148"/>
    <mergeCell ref="D149:E149"/>
    <mergeCell ref="D150:E150"/>
    <mergeCell ref="B126:C126"/>
    <mergeCell ref="D126:E126"/>
    <mergeCell ref="B127:C127"/>
    <mergeCell ref="D127:E127"/>
    <mergeCell ref="B128:C128"/>
    <mergeCell ref="D128:E128"/>
    <mergeCell ref="D129:E129"/>
    <mergeCell ref="B129:C129"/>
    <mergeCell ref="B130:C130"/>
    <mergeCell ref="D85:E85"/>
    <mergeCell ref="B85:C85"/>
    <mergeCell ref="B86:C86"/>
    <mergeCell ref="B87:C87"/>
    <mergeCell ref="B88:C88"/>
    <mergeCell ref="B89:C89"/>
    <mergeCell ref="B90:C90"/>
    <mergeCell ref="B91:C91"/>
    <mergeCell ref="B92:C92"/>
    <mergeCell ref="D78:E78"/>
    <mergeCell ref="B78:C78"/>
    <mergeCell ref="B79:C79"/>
    <mergeCell ref="B80:C80"/>
    <mergeCell ref="B81:C81"/>
    <mergeCell ref="B82:C82"/>
    <mergeCell ref="B83:C83"/>
    <mergeCell ref="B84:C84"/>
    <mergeCell ref="D79:E79"/>
    <mergeCell ref="D80:E80"/>
    <mergeCell ref="D81:E81"/>
    <mergeCell ref="D82:E82"/>
    <mergeCell ref="D83:E83"/>
    <mergeCell ref="D84:E84"/>
    <mergeCell ref="B75:C75"/>
    <mergeCell ref="B76:C76"/>
    <mergeCell ref="B77:C77"/>
    <mergeCell ref="D72:E72"/>
    <mergeCell ref="D73:E73"/>
    <mergeCell ref="D74:E74"/>
    <mergeCell ref="D75:E75"/>
    <mergeCell ref="D76:E76"/>
    <mergeCell ref="D77:E77"/>
    <mergeCell ref="B66:C66"/>
    <mergeCell ref="D66:E66"/>
    <mergeCell ref="B67:C67"/>
    <mergeCell ref="D67:E67"/>
    <mergeCell ref="D93:E93"/>
    <mergeCell ref="D94:E94"/>
    <mergeCell ref="D86:E86"/>
    <mergeCell ref="D87:E87"/>
    <mergeCell ref="D88:E88"/>
    <mergeCell ref="D89:E89"/>
    <mergeCell ref="D90:E90"/>
    <mergeCell ref="D91:E91"/>
    <mergeCell ref="D92:E92"/>
    <mergeCell ref="B68:C68"/>
    <mergeCell ref="D68:E68"/>
    <mergeCell ref="B69:C69"/>
    <mergeCell ref="D69:E69"/>
    <mergeCell ref="B70:C70"/>
    <mergeCell ref="D70:E70"/>
    <mergeCell ref="D71:E71"/>
    <mergeCell ref="B71:C71"/>
    <mergeCell ref="B72:C72"/>
    <mergeCell ref="B73:C73"/>
    <mergeCell ref="B74:C74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5:C55"/>
    <mergeCell ref="D50:E50"/>
    <mergeCell ref="D51:E51"/>
    <mergeCell ref="D52:E52"/>
    <mergeCell ref="D53:E53"/>
    <mergeCell ref="D54:E54"/>
    <mergeCell ref="D55:E55"/>
    <mergeCell ref="D56:E56"/>
    <mergeCell ref="B56:C56"/>
    <mergeCell ref="D47:E47"/>
    <mergeCell ref="D48:E48"/>
    <mergeCell ref="D49:E49"/>
    <mergeCell ref="B49:C49"/>
    <mergeCell ref="B50:C50"/>
    <mergeCell ref="B51:C51"/>
    <mergeCell ref="B52:C52"/>
    <mergeCell ref="B53:C53"/>
    <mergeCell ref="B54:C54"/>
    <mergeCell ref="D58:E58"/>
    <mergeCell ref="D59:E59"/>
    <mergeCell ref="D60:E60"/>
    <mergeCell ref="D61:E61"/>
    <mergeCell ref="D62:E62"/>
    <mergeCell ref="D63:E63"/>
    <mergeCell ref="B39:C39"/>
    <mergeCell ref="D39:E39"/>
    <mergeCell ref="B40:C40"/>
    <mergeCell ref="D40:E40"/>
    <mergeCell ref="B41:C41"/>
    <mergeCell ref="D41:E41"/>
    <mergeCell ref="D42:E42"/>
    <mergeCell ref="B42:C42"/>
    <mergeCell ref="B43:C43"/>
    <mergeCell ref="B44:C44"/>
    <mergeCell ref="B45:C45"/>
    <mergeCell ref="B46:C46"/>
    <mergeCell ref="B47:C47"/>
    <mergeCell ref="B48:C48"/>
    <mergeCell ref="D43:E43"/>
    <mergeCell ref="D44:E44"/>
    <mergeCell ref="D45:E45"/>
    <mergeCell ref="D46:E46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B122:C122"/>
    <mergeCell ref="B123:C123"/>
    <mergeCell ref="B124:C124"/>
    <mergeCell ref="D124:E124"/>
    <mergeCell ref="B125:C125"/>
    <mergeCell ref="D125:E125"/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  <mergeCell ref="B35:C35"/>
    <mergeCell ref="B36:C36"/>
    <mergeCell ref="B37:C37"/>
    <mergeCell ref="D37:E37"/>
    <mergeCell ref="B38:C38"/>
    <mergeCell ref="D38:E38"/>
    <mergeCell ref="D64:E64"/>
    <mergeCell ref="D65:E65"/>
    <mergeCell ref="D57:E57"/>
    <mergeCell ref="D114:E114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D107:E107"/>
    <mergeCell ref="B107:C107"/>
    <mergeCell ref="B108:C108"/>
    <mergeCell ref="B109:C109"/>
    <mergeCell ref="B110:C110"/>
    <mergeCell ref="B111:C111"/>
    <mergeCell ref="B112:C112"/>
    <mergeCell ref="B113:C113"/>
    <mergeCell ref="D108:E108"/>
    <mergeCell ref="D109:E109"/>
    <mergeCell ref="D110:E110"/>
    <mergeCell ref="D111:E111"/>
    <mergeCell ref="D112:E112"/>
    <mergeCell ref="D113:E113"/>
    <mergeCell ref="B102:C102"/>
    <mergeCell ref="B103:C103"/>
    <mergeCell ref="B104:C104"/>
    <mergeCell ref="B105:C105"/>
    <mergeCell ref="B106:C106"/>
    <mergeCell ref="D101:E101"/>
    <mergeCell ref="D102:E102"/>
    <mergeCell ref="D103:E103"/>
    <mergeCell ref="D104:E104"/>
    <mergeCell ref="D105:E105"/>
    <mergeCell ref="D106:E106"/>
    <mergeCell ref="B97:C97"/>
    <mergeCell ref="D97:E97"/>
    <mergeCell ref="B98:C98"/>
    <mergeCell ref="D98:E98"/>
    <mergeCell ref="B99:C99"/>
    <mergeCell ref="D99:E99"/>
    <mergeCell ref="D100:E100"/>
    <mergeCell ref="B100:C100"/>
    <mergeCell ref="B101:C101"/>
    <mergeCell ref="D122:E122"/>
    <mergeCell ref="D123:E123"/>
    <mergeCell ref="D115:E115"/>
    <mergeCell ref="D116:E116"/>
    <mergeCell ref="D117:E117"/>
    <mergeCell ref="D118:E118"/>
    <mergeCell ref="D119:E119"/>
    <mergeCell ref="D120:E120"/>
    <mergeCell ref="D121:E121"/>
  </mergeCells>
  <conditionalFormatting sqref="H16 H21:H82 G28 F84:H84 H96:H97 F94:H95 H93 F90:H92 H89 F88:H88 H87 F86:H86 H85 G79:G81 G77 G67 G57:G58 G53:G54 G51 G46 F85:F97 G111:H155 H99:H155 F118:F156">
    <cfRule type="cellIs" dxfId="440" priority="5" operator="equal">
      <formula>"""A1"""</formula>
    </cfRule>
  </conditionalFormatting>
  <conditionalFormatting sqref="H21:H82 H16 G28 F84:H84 H96:H97 F94:H95 H93 F90:H92 H89 F88:H88 H87 F86:H86 H85 G79:G81 G77 G67 G57:G58 G53:G54 G51 G46 F85:F97 G111:H155 H99:H155 F118:F156">
    <cfRule type="expression" dxfId="439" priority="6">
      <formula>F16="C"</formula>
    </cfRule>
  </conditionalFormatting>
  <conditionalFormatting sqref="H21:H82 H16 G28 F84:H84 H96:H97 F94:H95 H93 F90:H92 H89 F88:H88 H87 F86:H86 H85 G79:G81 G77 G67 G57:G58 G53:G54 G51 G46 F85:F97 G111:H155 H99:H155 F118:F156">
    <cfRule type="expression" dxfId="438" priority="7">
      <formula>F16="C"</formula>
    </cfRule>
  </conditionalFormatting>
  <conditionalFormatting sqref="H21:H82 H16 G28 F84:H84 H96:H97 F94:H95 H93 F90:H92 H89 F88:H88 H87 F86:H86 H85 G79:G81 G77 G67 G57:G58 G53:G54 G51 G46 F85:F97 G111:H155 H99:H155 F118:F156">
    <cfRule type="expression" dxfId="437" priority="8">
      <formula>F16="B"</formula>
    </cfRule>
  </conditionalFormatting>
  <conditionalFormatting sqref="H21:H82 H16 G28 F84:H84 H96:H97 F94:H95 H93 F90:H92 H89 F88:H88 H87 F86:H86 H85 G79:G81 G77 G67 G57:G58 G53:G54 G51 G46 F85:F97 G111:H155 H99:H155 F118:F156">
    <cfRule type="expression" dxfId="436" priority="9">
      <formula>F16="A"</formula>
    </cfRule>
  </conditionalFormatting>
  <conditionalFormatting sqref="H21:H82 H16 G28 F84:H84 H96:H97 F94:H95 H93 F90:H92 H89 F88:H88 H87 F86:H86 H85 G79:G81 G77 G67 G57:G58 G53:G54 G51 G46 F85:F97 G111:H155 H99:H155 F118:F156">
    <cfRule type="expression" dxfId="435" priority="10">
      <formula>F16="A1"</formula>
    </cfRule>
  </conditionalFormatting>
  <conditionalFormatting sqref="H21:H82 H16 G28 F84:H84 H96:H97 F94:H95 H93 F90:H92 H89 F88:H88 H87 F86:H86 H85 G79:G81 G77 G67 G57:G58 G53:G54 G51 G46 F85:F97 G111:H155 H99:H155 F118:F156">
    <cfRule type="colorScale" priority="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1:H82 H16 G28 F84:H84 H96:H97 F94:H95 H93 F90:H92 H89 F88:H88 H87 F86:H86 H85 G79:G81 G77 G67 G57:G58 G53:G54 G51 G46 F85:F97 G111:H155 H99:H155 F118:F156">
    <cfRule type="colorScale" priority="1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84:G84 G28 F94:G95 F90:G92 F88:G88 F86:G86 G79:G81 G77 G67 G57:G58 G53:G54 G51 G46 F85:F97 G111:G155 F118:F156">
    <cfRule type="expression" dxfId="434" priority="13" stopIfTrue="1">
      <formula>F28="C"</formula>
    </cfRule>
  </conditionalFormatting>
  <conditionalFormatting sqref="F84:G84 G28 F94:G95 F90:G92 F88:G88 F86:G86 G79:G81 G77 G67 G57:G58 G53:G54 G51 G46 F85:F97 G111:G155 F118:F156">
    <cfRule type="expression" dxfId="433" priority="14" stopIfTrue="1">
      <formula>F28="C"</formula>
    </cfRule>
  </conditionalFormatting>
  <conditionalFormatting sqref="F84:G84 G28 F94:G95 F90:G92 F88:G88 F86:G86 G79:G81 G77 G67 G57:G58 G53:G54 G51 G46 F85:F97 G111:G155 F118:F156">
    <cfRule type="expression" dxfId="432" priority="15" stopIfTrue="1">
      <formula>F28="B"</formula>
    </cfRule>
  </conditionalFormatting>
  <conditionalFormatting sqref="F84:G84 G28 F94:G95 F90:G92 F88:G88 F86:G86 G79:G81 G77 G67 G57:G58 G53:G54 G51 G46 F85:F97 G111:G155 F118:F156">
    <cfRule type="expression" dxfId="431" priority="16" stopIfTrue="1">
      <formula>F28="A"</formula>
    </cfRule>
  </conditionalFormatting>
  <conditionalFormatting sqref="F84:G84 G28 F94:G95 F90:G92 F88:G88 F86:G86 G79:G81 G77 G67 G57:G58 G53:G54 G51 G46 F85:F97 G111:G155 F118:F156">
    <cfRule type="expression" dxfId="430" priority="17" stopIfTrue="1">
      <formula>#REF!</formula>
    </cfRule>
  </conditionalFormatting>
  <conditionalFormatting sqref="F84:G84 G28 F94:G95 F90:G92 F88:G88 F86:G86 G79:G81 G77 G67 G57:G58 G53:G54 G51 G46 F85:F97 G111:G155 F118:F156">
    <cfRule type="colorScale" priority="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4:G84 G28 F94:G95 F90:G92 F88:G88 F86:G86 G79:G81 G77 G67 G57:G58 G53:G54 G51 G46 F85:F97 G111:G155 F118:F156">
    <cfRule type="colorScale" priority="1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1:G22">
    <cfRule type="cellIs" dxfId="429" priority="20" operator="equal">
      <formula>"""A1"""</formula>
    </cfRule>
  </conditionalFormatting>
  <conditionalFormatting sqref="G21:G22">
    <cfRule type="expression" dxfId="428" priority="21">
      <formula>G21="C"</formula>
    </cfRule>
  </conditionalFormatting>
  <conditionalFormatting sqref="G21:G22">
    <cfRule type="expression" dxfId="427" priority="22">
      <formula>G21="C"</formula>
    </cfRule>
  </conditionalFormatting>
  <conditionalFormatting sqref="G21:G22">
    <cfRule type="expression" dxfId="426" priority="23">
      <formula>G21="B"</formula>
    </cfRule>
  </conditionalFormatting>
  <conditionalFormatting sqref="G21:G22">
    <cfRule type="expression" dxfId="425" priority="24">
      <formula>G21="A"</formula>
    </cfRule>
  </conditionalFormatting>
  <conditionalFormatting sqref="G21:G22">
    <cfRule type="expression" dxfId="424" priority="25">
      <formula>G21="A1"</formula>
    </cfRule>
  </conditionalFormatting>
  <conditionalFormatting sqref="G21:G22">
    <cfRule type="colorScale" priority="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1:G22">
    <cfRule type="colorScale" priority="2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1:G22">
    <cfRule type="cellIs" dxfId="423" priority="28" operator="equal">
      <formula>"""A1"""</formula>
    </cfRule>
  </conditionalFormatting>
  <conditionalFormatting sqref="G21:G22">
    <cfRule type="expression" dxfId="422" priority="29">
      <formula>G21="C"</formula>
    </cfRule>
  </conditionalFormatting>
  <conditionalFormatting sqref="G21:G22">
    <cfRule type="expression" dxfId="421" priority="30">
      <formula>G21="C"</formula>
    </cfRule>
  </conditionalFormatting>
  <conditionalFormatting sqref="G21:G22">
    <cfRule type="expression" dxfId="420" priority="31">
      <formula>G21="B"</formula>
    </cfRule>
  </conditionalFormatting>
  <conditionalFormatting sqref="G21:G22">
    <cfRule type="expression" dxfId="419" priority="32">
      <formula>G21="A"</formula>
    </cfRule>
  </conditionalFormatting>
  <conditionalFormatting sqref="G21:G22">
    <cfRule type="expression" dxfId="418" priority="33">
      <formula>G21="A1"</formula>
    </cfRule>
  </conditionalFormatting>
  <conditionalFormatting sqref="G21:G22">
    <cfRule type="colorScale" priority="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1:G22">
    <cfRule type="colorScale" priority="3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3">
    <cfRule type="cellIs" dxfId="417" priority="36" operator="equal">
      <formula>"""A1"""</formula>
    </cfRule>
  </conditionalFormatting>
  <conditionalFormatting sqref="G23">
    <cfRule type="expression" dxfId="416" priority="37">
      <formula>G23="C"</formula>
    </cfRule>
  </conditionalFormatting>
  <conditionalFormatting sqref="G23">
    <cfRule type="expression" dxfId="415" priority="38">
      <formula>G23="C"</formula>
    </cfRule>
  </conditionalFormatting>
  <conditionalFormatting sqref="G23">
    <cfRule type="expression" dxfId="414" priority="39">
      <formula>G23="B"</formula>
    </cfRule>
  </conditionalFormatting>
  <conditionalFormatting sqref="G23">
    <cfRule type="expression" dxfId="413" priority="40">
      <formula>G23="A"</formula>
    </cfRule>
  </conditionalFormatting>
  <conditionalFormatting sqref="G23">
    <cfRule type="expression" dxfId="412" priority="41">
      <formula>G23="A1"</formula>
    </cfRule>
  </conditionalFormatting>
  <conditionalFormatting sqref="G23">
    <cfRule type="colorScale" priority="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3">
    <cfRule type="colorScale" priority="4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3">
    <cfRule type="expression" dxfId="411" priority="44" stopIfTrue="1">
      <formula>G23="C"</formula>
    </cfRule>
  </conditionalFormatting>
  <conditionalFormatting sqref="G23">
    <cfRule type="expression" dxfId="410" priority="45" stopIfTrue="1">
      <formula>G23="C"</formula>
    </cfRule>
  </conditionalFormatting>
  <conditionalFormatting sqref="G23">
    <cfRule type="expression" dxfId="409" priority="46" stopIfTrue="1">
      <formula>G23="B"</formula>
    </cfRule>
  </conditionalFormatting>
  <conditionalFormatting sqref="G23">
    <cfRule type="expression" dxfId="408" priority="47" stopIfTrue="1">
      <formula>G23="A"</formula>
    </cfRule>
  </conditionalFormatting>
  <conditionalFormatting sqref="G23">
    <cfRule type="expression" dxfId="407" priority="48" stopIfTrue="1">
      <formula>#REF!</formula>
    </cfRule>
  </conditionalFormatting>
  <conditionalFormatting sqref="G23">
    <cfRule type="colorScale" priority="4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3">
    <cfRule type="colorScale" priority="5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6">
    <cfRule type="cellIs" dxfId="406" priority="51" operator="equal">
      <formula>"""A1"""</formula>
    </cfRule>
  </conditionalFormatting>
  <conditionalFormatting sqref="G16">
    <cfRule type="expression" dxfId="405" priority="52">
      <formula>G16="C"</formula>
    </cfRule>
  </conditionalFormatting>
  <conditionalFormatting sqref="G16">
    <cfRule type="expression" dxfId="404" priority="53">
      <formula>G16="C"</formula>
    </cfRule>
  </conditionalFormatting>
  <conditionalFormatting sqref="G16">
    <cfRule type="expression" dxfId="403" priority="54">
      <formula>G16="B"</formula>
    </cfRule>
  </conditionalFormatting>
  <conditionalFormatting sqref="G16">
    <cfRule type="expression" dxfId="402" priority="55">
      <formula>G16="A"</formula>
    </cfRule>
  </conditionalFormatting>
  <conditionalFormatting sqref="G16">
    <cfRule type="expression" dxfId="401" priority="56">
      <formula>G16="A1"</formula>
    </cfRule>
  </conditionalFormatting>
  <conditionalFormatting sqref="G16">
    <cfRule type="colorScale" priority="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6">
    <cfRule type="colorScale" priority="5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6">
    <cfRule type="expression" dxfId="400" priority="59" stopIfTrue="1">
      <formula>G16="C"</formula>
    </cfRule>
  </conditionalFormatting>
  <conditionalFormatting sqref="G16">
    <cfRule type="expression" dxfId="399" priority="60" stopIfTrue="1">
      <formula>G16="C"</formula>
    </cfRule>
  </conditionalFormatting>
  <conditionalFormatting sqref="G16">
    <cfRule type="expression" dxfId="398" priority="61" stopIfTrue="1">
      <formula>G16="B"</formula>
    </cfRule>
  </conditionalFormatting>
  <conditionalFormatting sqref="G16">
    <cfRule type="expression" dxfId="397" priority="62" stopIfTrue="1">
      <formula>G16="A"</formula>
    </cfRule>
  </conditionalFormatting>
  <conditionalFormatting sqref="G16">
    <cfRule type="expression" dxfId="396" priority="63" stopIfTrue="1">
      <formula>#REF!</formula>
    </cfRule>
  </conditionalFormatting>
  <conditionalFormatting sqref="G16">
    <cfRule type="colorScale" priority="6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6">
    <cfRule type="colorScale" priority="6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3:H82 H84:H97">
    <cfRule type="cellIs" dxfId="395" priority="66" operator="equal">
      <formula>"""A1"""</formula>
    </cfRule>
  </conditionalFormatting>
  <conditionalFormatting sqref="H13:H82 H84:H97">
    <cfRule type="expression" dxfId="394" priority="67">
      <formula>H13="C"</formula>
    </cfRule>
  </conditionalFormatting>
  <conditionalFormatting sqref="H13:H82 H84:H97">
    <cfRule type="expression" dxfId="393" priority="68">
      <formula>H13="C"</formula>
    </cfRule>
  </conditionalFormatting>
  <conditionalFormatting sqref="H13:H82 H84:H97">
    <cfRule type="expression" dxfId="392" priority="69">
      <formula>H13="B"</formula>
    </cfRule>
  </conditionalFormatting>
  <conditionalFormatting sqref="H13:H82 H84:H97">
    <cfRule type="expression" dxfId="391" priority="70">
      <formula>H13="A"</formula>
    </cfRule>
  </conditionalFormatting>
  <conditionalFormatting sqref="H13:H82 H84:H97">
    <cfRule type="expression" dxfId="390" priority="71">
      <formula>H13="A1"</formula>
    </cfRule>
  </conditionalFormatting>
  <conditionalFormatting sqref="H13:H82 H84:H97">
    <cfRule type="colorScale" priority="7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82 H84:H97">
    <cfRule type="colorScale" priority="7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4">
    <cfRule type="cellIs" dxfId="389" priority="74" operator="equal">
      <formula>"""A1"""</formula>
    </cfRule>
  </conditionalFormatting>
  <conditionalFormatting sqref="H14">
    <cfRule type="expression" dxfId="388" priority="75">
      <formula>H14="C"</formula>
    </cfRule>
  </conditionalFormatting>
  <conditionalFormatting sqref="H14">
    <cfRule type="expression" dxfId="387" priority="76">
      <formula>H14="C"</formula>
    </cfRule>
  </conditionalFormatting>
  <conditionalFormatting sqref="H14">
    <cfRule type="expression" dxfId="386" priority="77">
      <formula>H14="B"</formula>
    </cfRule>
  </conditionalFormatting>
  <conditionalFormatting sqref="H14">
    <cfRule type="expression" dxfId="385" priority="78">
      <formula>H14="A"</formula>
    </cfRule>
  </conditionalFormatting>
  <conditionalFormatting sqref="H14">
    <cfRule type="expression" dxfId="384" priority="79">
      <formula>H14="A1"</formula>
    </cfRule>
  </conditionalFormatting>
  <conditionalFormatting sqref="H14">
    <cfRule type="colorScale" priority="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8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5">
    <cfRule type="cellIs" dxfId="383" priority="82" operator="equal">
      <formula>"""A1"""</formula>
    </cfRule>
  </conditionalFormatting>
  <conditionalFormatting sqref="H15">
    <cfRule type="expression" dxfId="382" priority="83">
      <formula>H15="C"</formula>
    </cfRule>
  </conditionalFormatting>
  <conditionalFormatting sqref="H15">
    <cfRule type="expression" dxfId="381" priority="84">
      <formula>H15="C"</formula>
    </cfRule>
  </conditionalFormatting>
  <conditionalFormatting sqref="H15">
    <cfRule type="expression" dxfId="380" priority="85">
      <formula>H15="B"</formula>
    </cfRule>
  </conditionalFormatting>
  <conditionalFormatting sqref="H15">
    <cfRule type="expression" dxfId="379" priority="86">
      <formula>H15="A"</formula>
    </cfRule>
  </conditionalFormatting>
  <conditionalFormatting sqref="H15">
    <cfRule type="expression" dxfId="378" priority="87">
      <formula>H15="A1"</formula>
    </cfRule>
  </conditionalFormatting>
  <conditionalFormatting sqref="H15">
    <cfRule type="colorScale" priority="8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8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7">
    <cfRule type="cellIs" dxfId="377" priority="90" operator="equal">
      <formula>"""A1"""</formula>
    </cfRule>
  </conditionalFormatting>
  <conditionalFormatting sqref="H17">
    <cfRule type="expression" dxfId="376" priority="91">
      <formula>H17="C"</formula>
    </cfRule>
  </conditionalFormatting>
  <conditionalFormatting sqref="H17">
    <cfRule type="expression" dxfId="375" priority="92">
      <formula>H17="C"</formula>
    </cfRule>
  </conditionalFormatting>
  <conditionalFormatting sqref="H17">
    <cfRule type="expression" dxfId="374" priority="93">
      <formula>H17="B"</formula>
    </cfRule>
  </conditionalFormatting>
  <conditionalFormatting sqref="H17">
    <cfRule type="expression" dxfId="373" priority="94">
      <formula>H17="A"</formula>
    </cfRule>
  </conditionalFormatting>
  <conditionalFormatting sqref="H17">
    <cfRule type="expression" dxfId="372" priority="95">
      <formula>H17="A1"</formula>
    </cfRule>
  </conditionalFormatting>
  <conditionalFormatting sqref="H17">
    <cfRule type="colorScale" priority="9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7">
    <cfRule type="colorScale" priority="9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8">
    <cfRule type="cellIs" dxfId="371" priority="98" operator="equal">
      <formula>"""A1"""</formula>
    </cfRule>
  </conditionalFormatting>
  <conditionalFormatting sqref="H18">
    <cfRule type="expression" dxfId="370" priority="99">
      <formula>H18="C"</formula>
    </cfRule>
  </conditionalFormatting>
  <conditionalFormatting sqref="H18">
    <cfRule type="expression" dxfId="369" priority="100">
      <formula>H18="C"</formula>
    </cfRule>
  </conditionalFormatting>
  <conditionalFormatting sqref="H18">
    <cfRule type="expression" dxfId="368" priority="101">
      <formula>H18="B"</formula>
    </cfRule>
  </conditionalFormatting>
  <conditionalFormatting sqref="H18">
    <cfRule type="expression" dxfId="367" priority="102">
      <formula>H18="A"</formula>
    </cfRule>
  </conditionalFormatting>
  <conditionalFormatting sqref="H18">
    <cfRule type="expression" dxfId="366" priority="103">
      <formula>H18="A1"</formula>
    </cfRule>
  </conditionalFormatting>
  <conditionalFormatting sqref="H18">
    <cfRule type="colorScale" priority="10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10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9">
    <cfRule type="cellIs" dxfId="365" priority="106" operator="equal">
      <formula>"""A1"""</formula>
    </cfRule>
  </conditionalFormatting>
  <conditionalFormatting sqref="H19">
    <cfRule type="expression" dxfId="364" priority="107">
      <formula>H19="C"</formula>
    </cfRule>
  </conditionalFormatting>
  <conditionalFormatting sqref="H19">
    <cfRule type="expression" dxfId="363" priority="108">
      <formula>H19="C"</formula>
    </cfRule>
  </conditionalFormatting>
  <conditionalFormatting sqref="H19">
    <cfRule type="expression" dxfId="362" priority="109">
      <formula>H19="B"</formula>
    </cfRule>
  </conditionalFormatting>
  <conditionalFormatting sqref="H19">
    <cfRule type="expression" dxfId="361" priority="110">
      <formula>H19="A"</formula>
    </cfRule>
  </conditionalFormatting>
  <conditionalFormatting sqref="H19">
    <cfRule type="expression" dxfId="360" priority="111">
      <formula>H19="A1"</formula>
    </cfRule>
  </conditionalFormatting>
  <conditionalFormatting sqref="H19">
    <cfRule type="colorScale" priority="11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11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20">
    <cfRule type="cellIs" dxfId="359" priority="114" operator="equal">
      <formula>"""A1"""</formula>
    </cfRule>
  </conditionalFormatting>
  <conditionalFormatting sqref="H20">
    <cfRule type="expression" dxfId="358" priority="115">
      <formula>H20="C"</formula>
    </cfRule>
  </conditionalFormatting>
  <conditionalFormatting sqref="H20">
    <cfRule type="expression" dxfId="357" priority="116">
      <formula>H20="C"</formula>
    </cfRule>
  </conditionalFormatting>
  <conditionalFormatting sqref="H20">
    <cfRule type="expression" dxfId="356" priority="117">
      <formula>H20="B"</formula>
    </cfRule>
  </conditionalFormatting>
  <conditionalFormatting sqref="H20">
    <cfRule type="expression" dxfId="355" priority="118">
      <formula>H20="A"</formula>
    </cfRule>
  </conditionalFormatting>
  <conditionalFormatting sqref="H20">
    <cfRule type="expression" dxfId="354" priority="119">
      <formula>H20="A1"</formula>
    </cfRule>
  </conditionalFormatting>
  <conditionalFormatting sqref="H20">
    <cfRule type="colorScale" priority="1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12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">
    <cfRule type="expression" dxfId="353" priority="122">
      <formula>F13="C"</formula>
    </cfRule>
  </conditionalFormatting>
  <conditionalFormatting sqref="F13">
    <cfRule type="expression" dxfId="352" priority="123">
      <formula>F13="C"</formula>
    </cfRule>
  </conditionalFormatting>
  <conditionalFormatting sqref="F13">
    <cfRule type="expression" dxfId="351" priority="124">
      <formula>F13="B"</formula>
    </cfRule>
  </conditionalFormatting>
  <conditionalFormatting sqref="F13">
    <cfRule type="expression" dxfId="350" priority="125">
      <formula>F13="A"</formula>
    </cfRule>
  </conditionalFormatting>
  <conditionalFormatting sqref="F13">
    <cfRule type="expression" dxfId="349" priority="126">
      <formula>F13="A1"</formula>
    </cfRule>
  </conditionalFormatting>
  <conditionalFormatting sqref="F13">
    <cfRule type="colorScale" priority="12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">
    <cfRule type="colorScale" priority="12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5:F27">
    <cfRule type="cellIs" dxfId="348" priority="129" operator="equal">
      <formula>"""A1"""</formula>
    </cfRule>
  </conditionalFormatting>
  <conditionalFormatting sqref="F15:F27">
    <cfRule type="expression" dxfId="347" priority="130">
      <formula>F15="C"</formula>
    </cfRule>
  </conditionalFormatting>
  <conditionalFormatting sqref="F15:F27">
    <cfRule type="expression" dxfId="346" priority="131">
      <formula>F15="C"</formula>
    </cfRule>
  </conditionalFormatting>
  <conditionalFormatting sqref="F15:F27">
    <cfRule type="expression" dxfId="345" priority="132">
      <formula>F15="B"</formula>
    </cfRule>
  </conditionalFormatting>
  <conditionalFormatting sqref="F15:F27">
    <cfRule type="expression" dxfId="344" priority="133">
      <formula>F15="A"</formula>
    </cfRule>
  </conditionalFormatting>
  <conditionalFormatting sqref="F15:F27">
    <cfRule type="expression" dxfId="343" priority="134">
      <formula>F15="A1"</formula>
    </cfRule>
  </conditionalFormatting>
  <conditionalFormatting sqref="F15:F27">
    <cfRule type="colorScale" priority="1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5:F27">
    <cfRule type="colorScale" priority="13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4:F82">
    <cfRule type="cellIs" dxfId="342" priority="137" operator="equal">
      <formula>"""A1"""</formula>
    </cfRule>
  </conditionalFormatting>
  <conditionalFormatting sqref="F14:F82">
    <cfRule type="expression" dxfId="341" priority="138">
      <formula>F14="C"</formula>
    </cfRule>
  </conditionalFormatting>
  <conditionalFormatting sqref="F14:F82">
    <cfRule type="expression" dxfId="340" priority="139">
      <formula>F14="C"</formula>
    </cfRule>
  </conditionalFormatting>
  <conditionalFormatting sqref="F14:F82">
    <cfRule type="expression" dxfId="339" priority="140">
      <formula>F14="B"</formula>
    </cfRule>
  </conditionalFormatting>
  <conditionalFormatting sqref="F14:F82">
    <cfRule type="expression" dxfId="338" priority="141">
      <formula>F14="A"</formula>
    </cfRule>
  </conditionalFormatting>
  <conditionalFormatting sqref="F14:F82">
    <cfRule type="expression" dxfId="337" priority="142">
      <formula>F14="A1"</formula>
    </cfRule>
  </conditionalFormatting>
  <conditionalFormatting sqref="F14:F82">
    <cfRule type="colorScale" priority="14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4:F82">
    <cfRule type="colorScale" priority="14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8:F82">
    <cfRule type="expression" dxfId="336" priority="145" stopIfTrue="1">
      <formula>F28="C"</formula>
    </cfRule>
  </conditionalFormatting>
  <conditionalFormatting sqref="F28:F82">
    <cfRule type="expression" dxfId="335" priority="146" stopIfTrue="1">
      <formula>F28="C"</formula>
    </cfRule>
  </conditionalFormatting>
  <conditionalFormatting sqref="F28:F82">
    <cfRule type="expression" dxfId="334" priority="147" stopIfTrue="1">
      <formula>F28="B"</formula>
    </cfRule>
  </conditionalFormatting>
  <conditionalFormatting sqref="F28:F82">
    <cfRule type="expression" dxfId="333" priority="148" stopIfTrue="1">
      <formula>F28="A"</formula>
    </cfRule>
  </conditionalFormatting>
  <conditionalFormatting sqref="F28:F82">
    <cfRule type="expression" dxfId="332" priority="149" stopIfTrue="1">
      <formula>#REF!</formula>
    </cfRule>
  </conditionalFormatting>
  <conditionalFormatting sqref="F28:F82">
    <cfRule type="colorScale" priority="1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8:F82">
    <cfRule type="colorScale" priority="15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">
    <cfRule type="cellIs" dxfId="331" priority="152" operator="equal">
      <formula>"""A1"""</formula>
    </cfRule>
  </conditionalFormatting>
  <conditionalFormatting sqref="G99:H99 G158 H110 G101:H109 H100">
    <cfRule type="cellIs" dxfId="330" priority="153" operator="equal">
      <formula>"""A1"""</formula>
    </cfRule>
  </conditionalFormatting>
  <conditionalFormatting sqref="G99:H99 G158 H110 G101:H109 H100">
    <cfRule type="expression" dxfId="329" priority="154">
      <formula>G99="C"</formula>
    </cfRule>
  </conditionalFormatting>
  <conditionalFormatting sqref="G99:H99 G158 H110 G101:H109 H100">
    <cfRule type="expression" dxfId="328" priority="155">
      <formula>G99="C"</formula>
    </cfRule>
  </conditionalFormatting>
  <conditionalFormatting sqref="G99:H99 G158 H110 G101:H109 H100">
    <cfRule type="expression" dxfId="327" priority="156">
      <formula>G99="B"</formula>
    </cfRule>
  </conditionalFormatting>
  <conditionalFormatting sqref="G99:H99 G158 H110 G101:H109 H100">
    <cfRule type="expression" dxfId="326" priority="157">
      <formula>G99="A"</formula>
    </cfRule>
  </conditionalFormatting>
  <conditionalFormatting sqref="G99:H99 G158 H110 G101:H109 H100">
    <cfRule type="expression" dxfId="325" priority="158">
      <formula>G99="A1"</formula>
    </cfRule>
  </conditionalFormatting>
  <conditionalFormatting sqref="G99:H99 G158 H110 G101:H109 H100">
    <cfRule type="colorScale" priority="15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9:H99 G158 H110 G101:H109 H100">
    <cfRule type="colorScale" priority="16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9 G158 G101:G109">
    <cfRule type="expression" dxfId="324" priority="161" stopIfTrue="1">
      <formula>G99="C"</formula>
    </cfRule>
  </conditionalFormatting>
  <conditionalFormatting sqref="G99 G158 G101:G109">
    <cfRule type="expression" dxfId="323" priority="162" stopIfTrue="1">
      <formula>G99="C"</formula>
    </cfRule>
  </conditionalFormatting>
  <conditionalFormatting sqref="G99 G158 G101:G109">
    <cfRule type="expression" dxfId="322" priority="163" stopIfTrue="1">
      <formula>G99="B"</formula>
    </cfRule>
  </conditionalFormatting>
  <conditionalFormatting sqref="G99 G158 G101:G109">
    <cfRule type="expression" dxfId="321" priority="164" stopIfTrue="1">
      <formula>G99="A"</formula>
    </cfRule>
  </conditionalFormatting>
  <conditionalFormatting sqref="G99 G158 G101:G109">
    <cfRule type="expression" dxfId="320" priority="165" stopIfTrue="1">
      <formula>#REF!</formula>
    </cfRule>
  </conditionalFormatting>
  <conditionalFormatting sqref="G158 G99 G101:G109">
    <cfRule type="colorScale" priority="16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58 G99 G101:G109">
    <cfRule type="colorScale" priority="16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0 F110 F117">
    <cfRule type="cellIs" dxfId="319" priority="168" operator="equal">
      <formula>"""A1"""</formula>
    </cfRule>
  </conditionalFormatting>
  <conditionalFormatting sqref="F110 F100 F117">
    <cfRule type="expression" dxfId="318" priority="169">
      <formula>F100="C"</formula>
    </cfRule>
  </conditionalFormatting>
  <conditionalFormatting sqref="F110 F100 F117">
    <cfRule type="expression" dxfId="317" priority="170">
      <formula>F100="C"</formula>
    </cfRule>
  </conditionalFormatting>
  <conditionalFormatting sqref="F110 F100 F117">
    <cfRule type="expression" dxfId="316" priority="171">
      <formula>F100="B"</formula>
    </cfRule>
  </conditionalFormatting>
  <conditionalFormatting sqref="F110 F100 F117">
    <cfRule type="expression" dxfId="315" priority="172">
      <formula>F100="A"</formula>
    </cfRule>
  </conditionalFormatting>
  <conditionalFormatting sqref="F110 F100 F117">
    <cfRule type="expression" dxfId="314" priority="173">
      <formula>F100="A1"</formula>
    </cfRule>
  </conditionalFormatting>
  <conditionalFormatting sqref="F100 F110 F117">
    <cfRule type="colorScale" priority="17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0 F110 F117">
    <cfRule type="colorScale" priority="17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10 F100 F117">
    <cfRule type="expression" dxfId="313" priority="176" stopIfTrue="1">
      <formula>F100="C"</formula>
    </cfRule>
  </conditionalFormatting>
  <conditionalFormatting sqref="F110 F100 F117">
    <cfRule type="expression" dxfId="312" priority="177" stopIfTrue="1">
      <formula>F100="C"</formula>
    </cfRule>
  </conditionalFormatting>
  <conditionalFormatting sqref="F110 F100 F117">
    <cfRule type="expression" dxfId="311" priority="178" stopIfTrue="1">
      <formula>F100="B"</formula>
    </cfRule>
  </conditionalFormatting>
  <conditionalFormatting sqref="F110 F100 F117">
    <cfRule type="expression" dxfId="310" priority="179" stopIfTrue="1">
      <formula>F100="A"</formula>
    </cfRule>
  </conditionalFormatting>
  <conditionalFormatting sqref="F110 F100 F117">
    <cfRule type="expression" dxfId="309" priority="180" stopIfTrue="1">
      <formula>#REF!</formula>
    </cfRule>
  </conditionalFormatting>
  <conditionalFormatting sqref="F100 F110 F117">
    <cfRule type="colorScale" priority="18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0 F110 F117">
    <cfRule type="colorScale" priority="18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56:H156">
    <cfRule type="cellIs" dxfId="308" priority="183" operator="equal">
      <formula>"""A1"""</formula>
    </cfRule>
  </conditionalFormatting>
  <conditionalFormatting sqref="G156:H156">
    <cfRule type="expression" dxfId="307" priority="184">
      <formula>G156="C"</formula>
    </cfRule>
  </conditionalFormatting>
  <conditionalFormatting sqref="G156:H156">
    <cfRule type="expression" dxfId="306" priority="185">
      <formula>G156="C"</formula>
    </cfRule>
  </conditionalFormatting>
  <conditionalFormatting sqref="G156:H156">
    <cfRule type="expression" dxfId="305" priority="186">
      <formula>G156="B"</formula>
    </cfRule>
  </conditionalFormatting>
  <conditionalFormatting sqref="G156:H156">
    <cfRule type="expression" dxfId="304" priority="187">
      <formula>G156="A"</formula>
    </cfRule>
  </conditionalFormatting>
  <conditionalFormatting sqref="G156:H156">
    <cfRule type="expression" dxfId="303" priority="188">
      <formula>G156="A1"</formula>
    </cfRule>
  </conditionalFormatting>
  <conditionalFormatting sqref="G156:H156">
    <cfRule type="colorScale" priority="18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56:H156">
    <cfRule type="colorScale" priority="19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56">
    <cfRule type="expression" dxfId="302" priority="191" stopIfTrue="1">
      <formula>G156="C"</formula>
    </cfRule>
  </conditionalFormatting>
  <conditionalFormatting sqref="G156">
    <cfRule type="expression" dxfId="301" priority="192" stopIfTrue="1">
      <formula>G156="C"</formula>
    </cfRule>
  </conditionalFormatting>
  <conditionalFormatting sqref="G156">
    <cfRule type="expression" dxfId="300" priority="193" stopIfTrue="1">
      <formula>G156="B"</formula>
    </cfRule>
  </conditionalFormatting>
  <conditionalFormatting sqref="G156">
    <cfRule type="expression" dxfId="299" priority="194" stopIfTrue="1">
      <formula>G156="A"</formula>
    </cfRule>
  </conditionalFormatting>
  <conditionalFormatting sqref="G156">
    <cfRule type="expression" dxfId="298" priority="195" stopIfTrue="1">
      <formula>#REF!</formula>
    </cfRule>
  </conditionalFormatting>
  <conditionalFormatting sqref="G156">
    <cfRule type="colorScale" priority="19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56">
    <cfRule type="colorScale" priority="19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56">
    <cfRule type="cellIs" dxfId="297" priority="198" operator="equal">
      <formula>"""A1"""</formula>
    </cfRule>
  </conditionalFormatting>
  <conditionalFormatting sqref="H156">
    <cfRule type="expression" dxfId="296" priority="199">
      <formula>H156="C"</formula>
    </cfRule>
  </conditionalFormatting>
  <conditionalFormatting sqref="H156">
    <cfRule type="expression" dxfId="295" priority="200">
      <formula>H156="C"</formula>
    </cfRule>
  </conditionalFormatting>
  <conditionalFormatting sqref="H156">
    <cfRule type="expression" dxfId="294" priority="201">
      <formula>H156="B"</formula>
    </cfRule>
  </conditionalFormatting>
  <conditionalFormatting sqref="H156">
    <cfRule type="expression" dxfId="293" priority="202">
      <formula>H156="A"</formula>
    </cfRule>
  </conditionalFormatting>
  <conditionalFormatting sqref="H156">
    <cfRule type="expression" dxfId="292" priority="203">
      <formula>H156="A1"</formula>
    </cfRule>
  </conditionalFormatting>
  <conditionalFormatting sqref="H156">
    <cfRule type="colorScale" priority="20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6">
    <cfRule type="colorScale" priority="20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57:H157">
    <cfRule type="cellIs" dxfId="291" priority="206" operator="equal">
      <formula>"""A1"""</formula>
    </cfRule>
  </conditionalFormatting>
  <conditionalFormatting sqref="F157:H157">
    <cfRule type="expression" dxfId="290" priority="207">
      <formula>F157="C"</formula>
    </cfRule>
  </conditionalFormatting>
  <conditionalFormatting sqref="F157:H157">
    <cfRule type="expression" dxfId="289" priority="208">
      <formula>F157="C"</formula>
    </cfRule>
  </conditionalFormatting>
  <conditionalFormatting sqref="F157:H157">
    <cfRule type="expression" dxfId="288" priority="209">
      <formula>F157="B"</formula>
    </cfRule>
  </conditionalFormatting>
  <conditionalFormatting sqref="F157:H157">
    <cfRule type="expression" dxfId="287" priority="210">
      <formula>F157="A"</formula>
    </cfRule>
  </conditionalFormatting>
  <conditionalFormatting sqref="F157:H157">
    <cfRule type="expression" dxfId="286" priority="211">
      <formula>F157="A1"</formula>
    </cfRule>
  </conditionalFormatting>
  <conditionalFormatting sqref="F157:H157">
    <cfRule type="colorScale" priority="21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57:H157">
    <cfRule type="colorScale" priority="21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57:G157">
    <cfRule type="expression" dxfId="285" priority="214" stopIfTrue="1">
      <formula>F157="C"</formula>
    </cfRule>
  </conditionalFormatting>
  <conditionalFormatting sqref="F157:G157">
    <cfRule type="expression" dxfId="284" priority="215" stopIfTrue="1">
      <formula>F157="C"</formula>
    </cfRule>
  </conditionalFormatting>
  <conditionalFormatting sqref="F157:G157">
    <cfRule type="expression" dxfId="283" priority="216" stopIfTrue="1">
      <formula>F157="B"</formula>
    </cfRule>
  </conditionalFormatting>
  <conditionalFormatting sqref="F157:G157">
    <cfRule type="expression" dxfId="282" priority="217" stopIfTrue="1">
      <formula>F157="A"</formula>
    </cfRule>
  </conditionalFormatting>
  <conditionalFormatting sqref="F157:G157">
    <cfRule type="expression" dxfId="281" priority="218" stopIfTrue="1">
      <formula>#REF!</formula>
    </cfRule>
  </conditionalFormatting>
  <conditionalFormatting sqref="F157:G157">
    <cfRule type="colorScale" priority="21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57:G157">
    <cfRule type="colorScale" priority="22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57">
    <cfRule type="cellIs" dxfId="280" priority="221" operator="equal">
      <formula>"""A1"""</formula>
    </cfRule>
  </conditionalFormatting>
  <conditionalFormatting sqref="H157">
    <cfRule type="expression" dxfId="279" priority="222">
      <formula>H157="C"</formula>
    </cfRule>
  </conditionalFormatting>
  <conditionalFormatting sqref="H157">
    <cfRule type="expression" dxfId="278" priority="223">
      <formula>H157="C"</formula>
    </cfRule>
  </conditionalFormatting>
  <conditionalFormatting sqref="H157">
    <cfRule type="expression" dxfId="277" priority="224">
      <formula>H157="B"</formula>
    </cfRule>
  </conditionalFormatting>
  <conditionalFormatting sqref="H157">
    <cfRule type="expression" dxfId="276" priority="225">
      <formula>H157="A"</formula>
    </cfRule>
  </conditionalFormatting>
  <conditionalFormatting sqref="H157">
    <cfRule type="expression" dxfId="275" priority="226">
      <formula>H157="A1"</formula>
    </cfRule>
  </conditionalFormatting>
  <conditionalFormatting sqref="H157">
    <cfRule type="colorScale" priority="22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7">
    <cfRule type="colorScale" priority="22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10">
    <cfRule type="cellIs" dxfId="274" priority="229" operator="equal">
      <formula>"""A1"""</formula>
    </cfRule>
  </conditionalFormatting>
  <conditionalFormatting sqref="G110">
    <cfRule type="expression" dxfId="273" priority="230">
      <formula>G110="C"</formula>
    </cfRule>
  </conditionalFormatting>
  <conditionalFormatting sqref="G110">
    <cfRule type="expression" dxfId="272" priority="231">
      <formula>G110="C"</formula>
    </cfRule>
  </conditionalFormatting>
  <conditionalFormatting sqref="G110">
    <cfRule type="expression" dxfId="271" priority="232">
      <formula>G110="B"</formula>
    </cfRule>
  </conditionalFormatting>
  <conditionalFormatting sqref="G110">
    <cfRule type="expression" dxfId="270" priority="233">
      <formula>G110="A"</formula>
    </cfRule>
  </conditionalFormatting>
  <conditionalFormatting sqref="G110">
    <cfRule type="expression" dxfId="269" priority="234">
      <formula>G110="A1"</formula>
    </cfRule>
  </conditionalFormatting>
  <conditionalFormatting sqref="G110">
    <cfRule type="colorScale" priority="2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0">
    <cfRule type="colorScale" priority="23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10">
    <cfRule type="expression" dxfId="268" priority="237" stopIfTrue="1">
      <formula>G110="C"</formula>
    </cfRule>
  </conditionalFormatting>
  <conditionalFormatting sqref="G110">
    <cfRule type="expression" dxfId="267" priority="238" stopIfTrue="1">
      <formula>G110="C"</formula>
    </cfRule>
  </conditionalFormatting>
  <conditionalFormatting sqref="G110">
    <cfRule type="expression" dxfId="266" priority="239" stopIfTrue="1">
      <formula>G110="B"</formula>
    </cfRule>
  </conditionalFormatting>
  <conditionalFormatting sqref="G110">
    <cfRule type="expression" dxfId="265" priority="240" stopIfTrue="1">
      <formula>G110="A"</formula>
    </cfRule>
  </conditionalFormatting>
  <conditionalFormatting sqref="G110">
    <cfRule type="expression" dxfId="264" priority="241" stopIfTrue="1">
      <formula>#REF!</formula>
    </cfRule>
  </conditionalFormatting>
  <conditionalFormatting sqref="G110">
    <cfRule type="colorScale" priority="2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0">
    <cfRule type="colorScale" priority="24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0">
    <cfRule type="cellIs" dxfId="263" priority="244" operator="equal">
      <formula>"""A1"""</formula>
    </cfRule>
  </conditionalFormatting>
  <conditionalFormatting sqref="G100">
    <cfRule type="expression" dxfId="262" priority="245">
      <formula>G100="C"</formula>
    </cfRule>
  </conditionalFormatting>
  <conditionalFormatting sqref="G100">
    <cfRule type="expression" dxfId="261" priority="246">
      <formula>G100="C"</formula>
    </cfRule>
  </conditionalFormatting>
  <conditionalFormatting sqref="G100">
    <cfRule type="expression" dxfId="260" priority="247">
      <formula>G100="B"</formula>
    </cfRule>
  </conditionalFormatting>
  <conditionalFormatting sqref="G100">
    <cfRule type="expression" dxfId="259" priority="248">
      <formula>G100="A"</formula>
    </cfRule>
  </conditionalFormatting>
  <conditionalFormatting sqref="G100">
    <cfRule type="expression" dxfId="258" priority="249">
      <formula>G100="A1"</formula>
    </cfRule>
  </conditionalFormatting>
  <conditionalFormatting sqref="G100">
    <cfRule type="colorScale" priority="2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0">
    <cfRule type="colorScale" priority="25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0">
    <cfRule type="expression" dxfId="257" priority="252" stopIfTrue="1">
      <formula>G100="C"</formula>
    </cfRule>
  </conditionalFormatting>
  <conditionalFormatting sqref="G100">
    <cfRule type="expression" dxfId="256" priority="253" stopIfTrue="1">
      <formula>G100="C"</formula>
    </cfRule>
  </conditionalFormatting>
  <conditionalFormatting sqref="G100">
    <cfRule type="expression" dxfId="255" priority="254" stopIfTrue="1">
      <formula>G100="B"</formula>
    </cfRule>
  </conditionalFormatting>
  <conditionalFormatting sqref="G100">
    <cfRule type="expression" dxfId="254" priority="255" stopIfTrue="1">
      <formula>G100="A"</formula>
    </cfRule>
  </conditionalFormatting>
  <conditionalFormatting sqref="G100">
    <cfRule type="expression" dxfId="253" priority="256" stopIfTrue="1">
      <formula>#REF!</formula>
    </cfRule>
  </conditionalFormatting>
  <conditionalFormatting sqref="G100">
    <cfRule type="colorScale" priority="2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0">
    <cfRule type="colorScale" priority="25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6:G98">
    <cfRule type="cellIs" dxfId="252" priority="259" operator="equal">
      <formula>"""A1"""</formula>
    </cfRule>
  </conditionalFormatting>
  <conditionalFormatting sqref="G96:G98">
    <cfRule type="expression" dxfId="251" priority="260">
      <formula>G96="C"</formula>
    </cfRule>
  </conditionalFormatting>
  <conditionalFormatting sqref="G96:G98">
    <cfRule type="expression" dxfId="250" priority="261">
      <formula>G96="C"</formula>
    </cfRule>
  </conditionalFormatting>
  <conditionalFormatting sqref="G96:G98">
    <cfRule type="expression" dxfId="249" priority="262">
      <formula>G96="B"</formula>
    </cfRule>
  </conditionalFormatting>
  <conditionalFormatting sqref="G96:G98">
    <cfRule type="expression" dxfId="248" priority="263">
      <formula>G96="A"</formula>
    </cfRule>
  </conditionalFormatting>
  <conditionalFormatting sqref="G96:G98">
    <cfRule type="expression" dxfId="247" priority="264">
      <formula>G96="A1"</formula>
    </cfRule>
  </conditionalFormatting>
  <conditionalFormatting sqref="G96:G98">
    <cfRule type="colorScale" priority="2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6:G98">
    <cfRule type="colorScale" priority="26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6:G98">
    <cfRule type="expression" dxfId="246" priority="267" stopIfTrue="1">
      <formula>G96="C"</formula>
    </cfRule>
  </conditionalFormatting>
  <conditionalFormatting sqref="G96:G98">
    <cfRule type="expression" dxfId="245" priority="268" stopIfTrue="1">
      <formula>G96="C"</formula>
    </cfRule>
  </conditionalFormatting>
  <conditionalFormatting sqref="G96:G98">
    <cfRule type="expression" dxfId="244" priority="269" stopIfTrue="1">
      <formula>G96="B"</formula>
    </cfRule>
  </conditionalFormatting>
  <conditionalFormatting sqref="G96:G98">
    <cfRule type="expression" dxfId="243" priority="270" stopIfTrue="1">
      <formula>G96="A"</formula>
    </cfRule>
  </conditionalFormatting>
  <conditionalFormatting sqref="G96:G98">
    <cfRule type="expression" dxfId="242" priority="271" stopIfTrue="1">
      <formula>#REF!</formula>
    </cfRule>
  </conditionalFormatting>
  <conditionalFormatting sqref="G96:G98">
    <cfRule type="colorScale" priority="27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6:G98">
    <cfRule type="colorScale" priority="27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3">
    <cfRule type="cellIs" dxfId="241" priority="274" operator="equal">
      <formula>"""A1"""</formula>
    </cfRule>
  </conditionalFormatting>
  <conditionalFormatting sqref="G93">
    <cfRule type="expression" dxfId="240" priority="275">
      <formula>G93="C"</formula>
    </cfRule>
  </conditionalFormatting>
  <conditionalFormatting sqref="G93">
    <cfRule type="expression" dxfId="239" priority="276">
      <formula>G93="C"</formula>
    </cfRule>
  </conditionalFormatting>
  <conditionalFormatting sqref="G93">
    <cfRule type="expression" dxfId="238" priority="277">
      <formula>G93="B"</formula>
    </cfRule>
  </conditionalFormatting>
  <conditionalFormatting sqref="G93">
    <cfRule type="expression" dxfId="237" priority="278">
      <formula>G93="A"</formula>
    </cfRule>
  </conditionalFormatting>
  <conditionalFormatting sqref="G93">
    <cfRule type="expression" dxfId="236" priority="279">
      <formula>G93="A1"</formula>
    </cfRule>
  </conditionalFormatting>
  <conditionalFormatting sqref="G93">
    <cfRule type="colorScale" priority="2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3">
    <cfRule type="colorScale" priority="28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3">
    <cfRule type="expression" dxfId="235" priority="282" stopIfTrue="1">
      <formula>G93="C"</formula>
    </cfRule>
  </conditionalFormatting>
  <conditionalFormatting sqref="G93">
    <cfRule type="expression" dxfId="234" priority="283" stopIfTrue="1">
      <formula>G93="C"</formula>
    </cfRule>
  </conditionalFormatting>
  <conditionalFormatting sqref="G93">
    <cfRule type="expression" dxfId="233" priority="284" stopIfTrue="1">
      <formula>G93="B"</formula>
    </cfRule>
  </conditionalFormatting>
  <conditionalFormatting sqref="G93">
    <cfRule type="expression" dxfId="232" priority="285" stopIfTrue="1">
      <formula>G93="A"</formula>
    </cfRule>
  </conditionalFormatting>
  <conditionalFormatting sqref="G93">
    <cfRule type="expression" dxfId="231" priority="286" stopIfTrue="1">
      <formula>#REF!</formula>
    </cfRule>
  </conditionalFormatting>
  <conditionalFormatting sqref="G93">
    <cfRule type="colorScale" priority="28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3">
    <cfRule type="colorScale" priority="28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9">
    <cfRule type="cellIs" dxfId="230" priority="289" operator="equal">
      <formula>"""A1"""</formula>
    </cfRule>
  </conditionalFormatting>
  <conditionalFormatting sqref="G89">
    <cfRule type="expression" dxfId="229" priority="290">
      <formula>G89="C"</formula>
    </cfRule>
  </conditionalFormatting>
  <conditionalFormatting sqref="G89">
    <cfRule type="expression" dxfId="228" priority="291">
      <formula>G89="C"</formula>
    </cfRule>
  </conditionalFormatting>
  <conditionalFormatting sqref="G89">
    <cfRule type="expression" dxfId="227" priority="292">
      <formula>G89="B"</formula>
    </cfRule>
  </conditionalFormatting>
  <conditionalFormatting sqref="G89">
    <cfRule type="expression" dxfId="226" priority="293">
      <formula>G89="A"</formula>
    </cfRule>
  </conditionalFormatting>
  <conditionalFormatting sqref="G89">
    <cfRule type="expression" dxfId="225" priority="294">
      <formula>G89="A1"</formula>
    </cfRule>
  </conditionalFormatting>
  <conditionalFormatting sqref="G89">
    <cfRule type="colorScale" priority="29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9">
    <cfRule type="colorScale" priority="29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9">
    <cfRule type="expression" dxfId="224" priority="297" stopIfTrue="1">
      <formula>G89="C"</formula>
    </cfRule>
  </conditionalFormatting>
  <conditionalFormatting sqref="G89">
    <cfRule type="expression" dxfId="223" priority="298" stopIfTrue="1">
      <formula>G89="C"</formula>
    </cfRule>
  </conditionalFormatting>
  <conditionalFormatting sqref="G89">
    <cfRule type="expression" dxfId="222" priority="299" stopIfTrue="1">
      <formula>G89="B"</formula>
    </cfRule>
  </conditionalFormatting>
  <conditionalFormatting sqref="G89">
    <cfRule type="expression" dxfId="221" priority="300" stopIfTrue="1">
      <formula>G89="A"</formula>
    </cfRule>
  </conditionalFormatting>
  <conditionalFormatting sqref="G89">
    <cfRule type="expression" dxfId="220" priority="301" stopIfTrue="1">
      <formula>#REF!</formula>
    </cfRule>
  </conditionalFormatting>
  <conditionalFormatting sqref="G89">
    <cfRule type="colorScale" priority="30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9">
    <cfRule type="colorScale" priority="30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7">
    <cfRule type="cellIs" dxfId="219" priority="304" operator="equal">
      <formula>"""A1"""</formula>
    </cfRule>
  </conditionalFormatting>
  <conditionalFormatting sqref="G87">
    <cfRule type="expression" dxfId="218" priority="305">
      <formula>G87="C"</formula>
    </cfRule>
  </conditionalFormatting>
  <conditionalFormatting sqref="G87">
    <cfRule type="expression" dxfId="217" priority="306">
      <formula>G87="C"</formula>
    </cfRule>
  </conditionalFormatting>
  <conditionalFormatting sqref="G87">
    <cfRule type="expression" dxfId="216" priority="307">
      <formula>G87="B"</formula>
    </cfRule>
  </conditionalFormatting>
  <conditionalFormatting sqref="G87">
    <cfRule type="expression" dxfId="215" priority="308">
      <formula>G87="A"</formula>
    </cfRule>
  </conditionalFormatting>
  <conditionalFormatting sqref="G87">
    <cfRule type="expression" dxfId="214" priority="309">
      <formula>G87="A1"</formula>
    </cfRule>
  </conditionalFormatting>
  <conditionalFormatting sqref="G87">
    <cfRule type="colorScale" priority="31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7">
    <cfRule type="colorScale" priority="31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7">
    <cfRule type="expression" dxfId="213" priority="312" stopIfTrue="1">
      <formula>G87="C"</formula>
    </cfRule>
  </conditionalFormatting>
  <conditionalFormatting sqref="G87">
    <cfRule type="expression" dxfId="212" priority="313" stopIfTrue="1">
      <formula>G87="C"</formula>
    </cfRule>
  </conditionalFormatting>
  <conditionalFormatting sqref="G87">
    <cfRule type="expression" dxfId="211" priority="314" stopIfTrue="1">
      <formula>G87="B"</formula>
    </cfRule>
  </conditionalFormatting>
  <conditionalFormatting sqref="G87">
    <cfRule type="expression" dxfId="210" priority="315" stopIfTrue="1">
      <formula>G87="A"</formula>
    </cfRule>
  </conditionalFormatting>
  <conditionalFormatting sqref="G87">
    <cfRule type="expression" dxfId="209" priority="316" stopIfTrue="1">
      <formula>#REF!</formula>
    </cfRule>
  </conditionalFormatting>
  <conditionalFormatting sqref="G87">
    <cfRule type="colorScale" priority="31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7">
    <cfRule type="colorScale" priority="31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5">
    <cfRule type="cellIs" dxfId="208" priority="319" operator="equal">
      <formula>"""A1"""</formula>
    </cfRule>
  </conditionalFormatting>
  <conditionalFormatting sqref="G85">
    <cfRule type="expression" dxfId="207" priority="320">
      <formula>G85="C"</formula>
    </cfRule>
  </conditionalFormatting>
  <conditionalFormatting sqref="G85">
    <cfRule type="expression" dxfId="206" priority="321">
      <formula>G85="C"</formula>
    </cfRule>
  </conditionalFormatting>
  <conditionalFormatting sqref="G85">
    <cfRule type="expression" dxfId="205" priority="322">
      <formula>G85="B"</formula>
    </cfRule>
  </conditionalFormatting>
  <conditionalFormatting sqref="G85">
    <cfRule type="expression" dxfId="204" priority="323">
      <formula>G85="A"</formula>
    </cfRule>
  </conditionalFormatting>
  <conditionalFormatting sqref="G85">
    <cfRule type="expression" dxfId="203" priority="324">
      <formula>G85="A1"</formula>
    </cfRule>
  </conditionalFormatting>
  <conditionalFormatting sqref="G85">
    <cfRule type="colorScale" priority="32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5">
    <cfRule type="colorScale" priority="32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5">
    <cfRule type="expression" dxfId="202" priority="327" stopIfTrue="1">
      <formula>G85="C"</formula>
    </cfRule>
  </conditionalFormatting>
  <conditionalFormatting sqref="G85">
    <cfRule type="expression" dxfId="201" priority="328" stopIfTrue="1">
      <formula>G85="C"</formula>
    </cfRule>
  </conditionalFormatting>
  <conditionalFormatting sqref="G85">
    <cfRule type="expression" dxfId="200" priority="329" stopIfTrue="1">
      <formula>G85="B"</formula>
    </cfRule>
  </conditionalFormatting>
  <conditionalFormatting sqref="G85">
    <cfRule type="expression" dxfId="199" priority="330" stopIfTrue="1">
      <formula>G85="A"</formula>
    </cfRule>
  </conditionalFormatting>
  <conditionalFormatting sqref="G85">
    <cfRule type="expression" dxfId="198" priority="331" stopIfTrue="1">
      <formula>#REF!</formula>
    </cfRule>
  </conditionalFormatting>
  <conditionalFormatting sqref="G85">
    <cfRule type="colorScale" priority="33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5">
    <cfRule type="colorScale" priority="33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2">
    <cfRule type="cellIs" dxfId="197" priority="334" operator="equal">
      <formula>"""A1"""</formula>
    </cfRule>
  </conditionalFormatting>
  <conditionalFormatting sqref="G82">
    <cfRule type="expression" dxfId="196" priority="335">
      <formula>G82="C"</formula>
    </cfRule>
  </conditionalFormatting>
  <conditionalFormatting sqref="G82">
    <cfRule type="expression" dxfId="195" priority="336">
      <formula>G82="C"</formula>
    </cfRule>
  </conditionalFormatting>
  <conditionalFormatting sqref="G82">
    <cfRule type="expression" dxfId="194" priority="337">
      <formula>G82="B"</formula>
    </cfRule>
  </conditionalFormatting>
  <conditionalFormatting sqref="G82">
    <cfRule type="expression" dxfId="193" priority="338">
      <formula>G82="A"</formula>
    </cfRule>
  </conditionalFormatting>
  <conditionalFormatting sqref="G82">
    <cfRule type="expression" dxfId="192" priority="339">
      <formula>G82="A1"</formula>
    </cfRule>
  </conditionalFormatting>
  <conditionalFormatting sqref="G82">
    <cfRule type="colorScale" priority="34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2">
    <cfRule type="colorScale" priority="34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2">
    <cfRule type="expression" dxfId="191" priority="342" stopIfTrue="1">
      <formula>G82="C"</formula>
    </cfRule>
  </conditionalFormatting>
  <conditionalFormatting sqref="G82">
    <cfRule type="expression" dxfId="190" priority="343" stopIfTrue="1">
      <formula>G82="C"</formula>
    </cfRule>
  </conditionalFormatting>
  <conditionalFormatting sqref="G82">
    <cfRule type="expression" dxfId="189" priority="344" stopIfTrue="1">
      <formula>G82="B"</formula>
    </cfRule>
  </conditionalFormatting>
  <conditionalFormatting sqref="G82">
    <cfRule type="expression" dxfId="188" priority="345" stopIfTrue="1">
      <formula>G82="A"</formula>
    </cfRule>
  </conditionalFormatting>
  <conditionalFormatting sqref="G82">
    <cfRule type="expression" dxfId="187" priority="346" stopIfTrue="1">
      <formula>#REF!</formula>
    </cfRule>
  </conditionalFormatting>
  <conditionalFormatting sqref="G82">
    <cfRule type="colorScale" priority="34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2">
    <cfRule type="colorScale" priority="34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8">
    <cfRule type="cellIs" dxfId="186" priority="349" operator="equal">
      <formula>"""A1"""</formula>
    </cfRule>
  </conditionalFormatting>
  <conditionalFormatting sqref="G78">
    <cfRule type="expression" dxfId="185" priority="350">
      <formula>G78="C"</formula>
    </cfRule>
  </conditionalFormatting>
  <conditionalFormatting sqref="G78">
    <cfRule type="expression" dxfId="184" priority="351">
      <formula>G78="C"</formula>
    </cfRule>
  </conditionalFormatting>
  <conditionalFormatting sqref="G78">
    <cfRule type="expression" dxfId="183" priority="352">
      <formula>G78="B"</formula>
    </cfRule>
  </conditionalFormatting>
  <conditionalFormatting sqref="G78">
    <cfRule type="expression" dxfId="182" priority="353">
      <formula>G78="A"</formula>
    </cfRule>
  </conditionalFormatting>
  <conditionalFormatting sqref="G78">
    <cfRule type="expression" dxfId="181" priority="354">
      <formula>G78="A1"</formula>
    </cfRule>
  </conditionalFormatting>
  <conditionalFormatting sqref="G78">
    <cfRule type="colorScale" priority="35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8">
    <cfRule type="colorScale" priority="35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8">
    <cfRule type="expression" dxfId="180" priority="357" stopIfTrue="1">
      <formula>G78="C"</formula>
    </cfRule>
  </conditionalFormatting>
  <conditionalFormatting sqref="G78">
    <cfRule type="expression" dxfId="179" priority="358" stopIfTrue="1">
      <formula>G78="C"</formula>
    </cfRule>
  </conditionalFormatting>
  <conditionalFormatting sqref="G78">
    <cfRule type="expression" dxfId="178" priority="359" stopIfTrue="1">
      <formula>G78="B"</formula>
    </cfRule>
  </conditionalFormatting>
  <conditionalFormatting sqref="G78">
    <cfRule type="expression" dxfId="177" priority="360" stopIfTrue="1">
      <formula>G78="A"</formula>
    </cfRule>
  </conditionalFormatting>
  <conditionalFormatting sqref="G78">
    <cfRule type="expression" dxfId="176" priority="361" stopIfTrue="1">
      <formula>#REF!</formula>
    </cfRule>
  </conditionalFormatting>
  <conditionalFormatting sqref="G78">
    <cfRule type="colorScale" priority="36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8">
    <cfRule type="colorScale" priority="36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8:G76">
    <cfRule type="cellIs" dxfId="175" priority="364" operator="equal">
      <formula>"""A1"""</formula>
    </cfRule>
  </conditionalFormatting>
  <conditionalFormatting sqref="G68:G76">
    <cfRule type="expression" dxfId="174" priority="365">
      <formula>G68="C"</formula>
    </cfRule>
  </conditionalFormatting>
  <conditionalFormatting sqref="G68:G76">
    <cfRule type="expression" dxfId="173" priority="366">
      <formula>G68="C"</formula>
    </cfRule>
  </conditionalFormatting>
  <conditionalFormatting sqref="G68:G76">
    <cfRule type="expression" dxfId="172" priority="367">
      <formula>G68="B"</formula>
    </cfRule>
  </conditionalFormatting>
  <conditionalFormatting sqref="G68:G76">
    <cfRule type="expression" dxfId="171" priority="368">
      <formula>G68="A"</formula>
    </cfRule>
  </conditionalFormatting>
  <conditionalFormatting sqref="G68:G76">
    <cfRule type="expression" dxfId="170" priority="369">
      <formula>G68="A1"</formula>
    </cfRule>
  </conditionalFormatting>
  <conditionalFormatting sqref="G68:G76">
    <cfRule type="colorScale" priority="37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8:G76">
    <cfRule type="colorScale" priority="37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8:G76">
    <cfRule type="expression" dxfId="169" priority="372" stopIfTrue="1">
      <formula>G68="C"</formula>
    </cfRule>
  </conditionalFormatting>
  <conditionalFormatting sqref="G68:G76">
    <cfRule type="expression" dxfId="168" priority="373" stopIfTrue="1">
      <formula>G68="C"</formula>
    </cfRule>
  </conditionalFormatting>
  <conditionalFormatting sqref="G68:G76">
    <cfRule type="expression" dxfId="167" priority="374" stopIfTrue="1">
      <formula>G68="B"</formula>
    </cfRule>
  </conditionalFormatting>
  <conditionalFormatting sqref="G68:G76">
    <cfRule type="expression" dxfId="166" priority="375" stopIfTrue="1">
      <formula>G68="A"</formula>
    </cfRule>
  </conditionalFormatting>
  <conditionalFormatting sqref="G68:G76">
    <cfRule type="expression" dxfId="165" priority="376" stopIfTrue="1">
      <formula>#REF!</formula>
    </cfRule>
  </conditionalFormatting>
  <conditionalFormatting sqref="G68:G76">
    <cfRule type="colorScale" priority="37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8:G76">
    <cfRule type="colorScale" priority="37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9:G66">
    <cfRule type="cellIs" dxfId="164" priority="379" operator="equal">
      <formula>"""A1"""</formula>
    </cfRule>
  </conditionalFormatting>
  <conditionalFormatting sqref="G59:G66">
    <cfRule type="expression" dxfId="163" priority="380">
      <formula>G59="C"</formula>
    </cfRule>
  </conditionalFormatting>
  <conditionalFormatting sqref="G59:G66">
    <cfRule type="expression" dxfId="162" priority="381">
      <formula>G59="C"</formula>
    </cfRule>
  </conditionalFormatting>
  <conditionalFormatting sqref="G59:G66">
    <cfRule type="expression" dxfId="161" priority="382">
      <formula>G59="B"</formula>
    </cfRule>
  </conditionalFormatting>
  <conditionalFormatting sqref="G59:G66">
    <cfRule type="expression" dxfId="160" priority="383">
      <formula>G59="A"</formula>
    </cfRule>
  </conditionalFormatting>
  <conditionalFormatting sqref="G59:G66">
    <cfRule type="expression" dxfId="159" priority="384">
      <formula>G59="A1"</formula>
    </cfRule>
  </conditionalFormatting>
  <conditionalFormatting sqref="G59:G66">
    <cfRule type="colorScale" priority="38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9:G66">
    <cfRule type="colorScale" priority="38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9:G66">
    <cfRule type="expression" dxfId="158" priority="387" stopIfTrue="1">
      <formula>G59="C"</formula>
    </cfRule>
  </conditionalFormatting>
  <conditionalFormatting sqref="G59:G66">
    <cfRule type="expression" dxfId="157" priority="388" stopIfTrue="1">
      <formula>G59="C"</formula>
    </cfRule>
  </conditionalFormatting>
  <conditionalFormatting sqref="G59:G66">
    <cfRule type="expression" dxfId="156" priority="389" stopIfTrue="1">
      <formula>G59="B"</formula>
    </cfRule>
  </conditionalFormatting>
  <conditionalFormatting sqref="G59:G66">
    <cfRule type="expression" dxfId="155" priority="390" stopIfTrue="1">
      <formula>G59="A"</formula>
    </cfRule>
  </conditionalFormatting>
  <conditionalFormatting sqref="G59:G66">
    <cfRule type="expression" dxfId="154" priority="391" stopIfTrue="1">
      <formula>#REF!</formula>
    </cfRule>
  </conditionalFormatting>
  <conditionalFormatting sqref="G59:G66">
    <cfRule type="colorScale" priority="39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9:G66">
    <cfRule type="colorScale" priority="39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5:G56">
    <cfRule type="cellIs" dxfId="153" priority="394" operator="equal">
      <formula>"""A1"""</formula>
    </cfRule>
  </conditionalFormatting>
  <conditionalFormatting sqref="G55:G56">
    <cfRule type="expression" dxfId="152" priority="395">
      <formula>G55="C"</formula>
    </cfRule>
  </conditionalFormatting>
  <conditionalFormatting sqref="G55:G56">
    <cfRule type="expression" dxfId="151" priority="396">
      <formula>G55="C"</formula>
    </cfRule>
  </conditionalFormatting>
  <conditionalFormatting sqref="G55:G56">
    <cfRule type="expression" dxfId="150" priority="397">
      <formula>G55="B"</formula>
    </cfRule>
  </conditionalFormatting>
  <conditionalFormatting sqref="G55:G56">
    <cfRule type="expression" dxfId="149" priority="398">
      <formula>G55="A"</formula>
    </cfRule>
  </conditionalFormatting>
  <conditionalFormatting sqref="G55:G56">
    <cfRule type="expression" dxfId="148" priority="399">
      <formula>G55="A1"</formula>
    </cfRule>
  </conditionalFormatting>
  <conditionalFormatting sqref="G55:G56">
    <cfRule type="colorScale" priority="40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5:G56">
    <cfRule type="colorScale" priority="40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5:G56">
    <cfRule type="expression" dxfId="147" priority="402" stopIfTrue="1">
      <formula>G55="C"</formula>
    </cfRule>
  </conditionalFormatting>
  <conditionalFormatting sqref="G55:G56">
    <cfRule type="expression" dxfId="146" priority="403" stopIfTrue="1">
      <formula>G55="C"</formula>
    </cfRule>
  </conditionalFormatting>
  <conditionalFormatting sqref="G55:G56">
    <cfRule type="expression" dxfId="145" priority="404" stopIfTrue="1">
      <formula>G55="B"</formula>
    </cfRule>
  </conditionalFormatting>
  <conditionalFormatting sqref="G55:G56">
    <cfRule type="expression" dxfId="144" priority="405" stopIfTrue="1">
      <formula>G55="A"</formula>
    </cfRule>
  </conditionalFormatting>
  <conditionalFormatting sqref="G55:G56">
    <cfRule type="expression" dxfId="143" priority="406" stopIfTrue="1">
      <formula>#REF!</formula>
    </cfRule>
  </conditionalFormatting>
  <conditionalFormatting sqref="G55:G56">
    <cfRule type="colorScale" priority="40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5:G56">
    <cfRule type="colorScale" priority="40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2">
    <cfRule type="cellIs" dxfId="142" priority="409" operator="equal">
      <formula>"""A1"""</formula>
    </cfRule>
  </conditionalFormatting>
  <conditionalFormatting sqref="G52">
    <cfRule type="expression" dxfId="141" priority="410">
      <formula>G52="C"</formula>
    </cfRule>
  </conditionalFormatting>
  <conditionalFormatting sqref="G52">
    <cfRule type="expression" dxfId="140" priority="411">
      <formula>G52="C"</formula>
    </cfRule>
  </conditionalFormatting>
  <conditionalFormatting sqref="G52">
    <cfRule type="expression" dxfId="139" priority="412">
      <formula>G52="B"</formula>
    </cfRule>
  </conditionalFormatting>
  <conditionalFormatting sqref="G52">
    <cfRule type="expression" dxfId="138" priority="413">
      <formula>G52="A"</formula>
    </cfRule>
  </conditionalFormatting>
  <conditionalFormatting sqref="G52">
    <cfRule type="expression" dxfId="137" priority="414">
      <formula>G52="A1"</formula>
    </cfRule>
  </conditionalFormatting>
  <conditionalFormatting sqref="G52">
    <cfRule type="colorScale" priority="41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2">
    <cfRule type="colorScale" priority="41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2">
    <cfRule type="expression" dxfId="136" priority="417" stopIfTrue="1">
      <formula>G52="C"</formula>
    </cfRule>
  </conditionalFormatting>
  <conditionalFormatting sqref="G52">
    <cfRule type="expression" dxfId="135" priority="418" stopIfTrue="1">
      <formula>G52="C"</formula>
    </cfRule>
  </conditionalFormatting>
  <conditionalFormatting sqref="G52">
    <cfRule type="expression" dxfId="134" priority="419" stopIfTrue="1">
      <formula>G52="B"</formula>
    </cfRule>
  </conditionalFormatting>
  <conditionalFormatting sqref="G52">
    <cfRule type="expression" dxfId="133" priority="420" stopIfTrue="1">
      <formula>G52="A"</formula>
    </cfRule>
  </conditionalFormatting>
  <conditionalFormatting sqref="G52">
    <cfRule type="expression" dxfId="132" priority="421" stopIfTrue="1">
      <formula>#REF!</formula>
    </cfRule>
  </conditionalFormatting>
  <conditionalFormatting sqref="G52">
    <cfRule type="colorScale" priority="42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2">
    <cfRule type="colorScale" priority="42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7:G50">
    <cfRule type="cellIs" dxfId="131" priority="424" operator="equal">
      <formula>"""A1"""</formula>
    </cfRule>
  </conditionalFormatting>
  <conditionalFormatting sqref="G47:G50">
    <cfRule type="expression" dxfId="130" priority="425">
      <formula>G47="C"</formula>
    </cfRule>
  </conditionalFormatting>
  <conditionalFormatting sqref="G47:G50">
    <cfRule type="expression" dxfId="129" priority="426">
      <formula>G47="C"</formula>
    </cfRule>
  </conditionalFormatting>
  <conditionalFormatting sqref="G47:G50">
    <cfRule type="expression" dxfId="128" priority="427">
      <formula>G47="B"</formula>
    </cfRule>
  </conditionalFormatting>
  <conditionalFormatting sqref="G47:G50">
    <cfRule type="expression" dxfId="127" priority="428">
      <formula>G47="A"</formula>
    </cfRule>
  </conditionalFormatting>
  <conditionalFormatting sqref="G47:G50">
    <cfRule type="expression" dxfId="126" priority="429">
      <formula>G47="A1"</formula>
    </cfRule>
  </conditionalFormatting>
  <conditionalFormatting sqref="G47:G50">
    <cfRule type="colorScale" priority="43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7:G50">
    <cfRule type="colorScale" priority="43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7:G50">
    <cfRule type="expression" dxfId="125" priority="432" stopIfTrue="1">
      <formula>G47="C"</formula>
    </cfRule>
  </conditionalFormatting>
  <conditionalFormatting sqref="G47:G50">
    <cfRule type="expression" dxfId="124" priority="433" stopIfTrue="1">
      <formula>G47="C"</formula>
    </cfRule>
  </conditionalFormatting>
  <conditionalFormatting sqref="G47:G50">
    <cfRule type="expression" dxfId="123" priority="434" stopIfTrue="1">
      <formula>G47="B"</formula>
    </cfRule>
  </conditionalFormatting>
  <conditionalFormatting sqref="G47:G50">
    <cfRule type="expression" dxfId="122" priority="435" stopIfTrue="1">
      <formula>G47="A"</formula>
    </cfRule>
  </conditionalFormatting>
  <conditionalFormatting sqref="G47:G50">
    <cfRule type="expression" dxfId="121" priority="436" stopIfTrue="1">
      <formula>#REF!</formula>
    </cfRule>
  </conditionalFormatting>
  <conditionalFormatting sqref="G47:G50">
    <cfRule type="colorScale" priority="43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7:G50">
    <cfRule type="colorScale" priority="43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9:G45">
    <cfRule type="cellIs" dxfId="120" priority="439" operator="equal">
      <formula>"""A1"""</formula>
    </cfRule>
  </conditionalFormatting>
  <conditionalFormatting sqref="G29:G45">
    <cfRule type="expression" dxfId="119" priority="440">
      <formula>G29="C"</formula>
    </cfRule>
  </conditionalFormatting>
  <conditionalFormatting sqref="G29:G45">
    <cfRule type="expression" dxfId="118" priority="441">
      <formula>G29="C"</formula>
    </cfRule>
  </conditionalFormatting>
  <conditionalFormatting sqref="G29:G45">
    <cfRule type="expression" dxfId="117" priority="442">
      <formula>G29="B"</formula>
    </cfRule>
  </conditionalFormatting>
  <conditionalFormatting sqref="G29:G45">
    <cfRule type="expression" dxfId="116" priority="443">
      <formula>G29="A"</formula>
    </cfRule>
  </conditionalFormatting>
  <conditionalFormatting sqref="G29:G45">
    <cfRule type="expression" dxfId="115" priority="444">
      <formula>G29="A1"</formula>
    </cfRule>
  </conditionalFormatting>
  <conditionalFormatting sqref="G29:G45">
    <cfRule type="colorScale" priority="44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9:G45">
    <cfRule type="colorScale" priority="44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9:G45">
    <cfRule type="expression" dxfId="114" priority="447" stopIfTrue="1">
      <formula>G29="C"</formula>
    </cfRule>
  </conditionalFormatting>
  <conditionalFormatting sqref="G29:G45">
    <cfRule type="expression" dxfId="113" priority="448" stopIfTrue="1">
      <formula>G29="C"</formula>
    </cfRule>
  </conditionalFormatting>
  <conditionalFormatting sqref="G29:G45">
    <cfRule type="expression" dxfId="112" priority="449" stopIfTrue="1">
      <formula>G29="B"</formula>
    </cfRule>
  </conditionalFormatting>
  <conditionalFormatting sqref="G29:G45">
    <cfRule type="expression" dxfId="111" priority="450" stopIfTrue="1">
      <formula>G29="A"</formula>
    </cfRule>
  </conditionalFormatting>
  <conditionalFormatting sqref="G29:G45">
    <cfRule type="expression" dxfId="110" priority="451" stopIfTrue="1">
      <formula>#REF!</formula>
    </cfRule>
  </conditionalFormatting>
  <conditionalFormatting sqref="G29:G45">
    <cfRule type="colorScale" priority="45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9:G45">
    <cfRule type="colorScale" priority="45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4:G27">
    <cfRule type="cellIs" dxfId="109" priority="454" operator="equal">
      <formula>"""A1"""</formula>
    </cfRule>
  </conditionalFormatting>
  <conditionalFormatting sqref="G24:G27">
    <cfRule type="expression" dxfId="108" priority="455">
      <formula>G24="C"</formula>
    </cfRule>
  </conditionalFormatting>
  <conditionalFormatting sqref="G24:G27">
    <cfRule type="expression" dxfId="107" priority="456">
      <formula>G24="C"</formula>
    </cfRule>
  </conditionalFormatting>
  <conditionalFormatting sqref="G24:G27">
    <cfRule type="expression" dxfId="106" priority="457">
      <formula>G24="B"</formula>
    </cfRule>
  </conditionalFormatting>
  <conditionalFormatting sqref="G24:G27">
    <cfRule type="expression" dxfId="105" priority="458">
      <formula>G24="A"</formula>
    </cfRule>
  </conditionalFormatting>
  <conditionalFormatting sqref="G24:G27">
    <cfRule type="expression" dxfId="104" priority="459">
      <formula>G24="A1"</formula>
    </cfRule>
  </conditionalFormatting>
  <conditionalFormatting sqref="G24:G27">
    <cfRule type="colorScale" priority="46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4:G27">
    <cfRule type="colorScale" priority="46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4:G27">
    <cfRule type="expression" dxfId="103" priority="462" stopIfTrue="1">
      <formula>G24="C"</formula>
    </cfRule>
  </conditionalFormatting>
  <conditionalFormatting sqref="G24:G27">
    <cfRule type="expression" dxfId="102" priority="463" stopIfTrue="1">
      <formula>G24="C"</formula>
    </cfRule>
  </conditionalFormatting>
  <conditionalFormatting sqref="G24:G27">
    <cfRule type="expression" dxfId="101" priority="464" stopIfTrue="1">
      <formula>G24="B"</formula>
    </cfRule>
  </conditionalFormatting>
  <conditionalFormatting sqref="G24:G27">
    <cfRule type="expression" dxfId="100" priority="465" stopIfTrue="1">
      <formula>G24="A"</formula>
    </cfRule>
  </conditionalFormatting>
  <conditionalFormatting sqref="G24:G27">
    <cfRule type="expression" dxfId="99" priority="466" stopIfTrue="1">
      <formula>#REF!</formula>
    </cfRule>
  </conditionalFormatting>
  <conditionalFormatting sqref="G24:G27">
    <cfRule type="colorScale" priority="46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4:G27">
    <cfRule type="colorScale" priority="46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7:G20">
    <cfRule type="cellIs" dxfId="98" priority="469" operator="equal">
      <formula>"""A1"""</formula>
    </cfRule>
  </conditionalFormatting>
  <conditionalFormatting sqref="G17:G20">
    <cfRule type="expression" dxfId="97" priority="470">
      <formula>G17="C"</formula>
    </cfRule>
  </conditionalFormatting>
  <conditionalFormatting sqref="G17:G20">
    <cfRule type="expression" dxfId="96" priority="471">
      <formula>G17="C"</formula>
    </cfRule>
  </conditionalFormatting>
  <conditionalFormatting sqref="G17:G20">
    <cfRule type="expression" dxfId="95" priority="472">
      <formula>G17="B"</formula>
    </cfRule>
  </conditionalFormatting>
  <conditionalFormatting sqref="G17:G20">
    <cfRule type="expression" dxfId="94" priority="473">
      <formula>G17="A"</formula>
    </cfRule>
  </conditionalFormatting>
  <conditionalFormatting sqref="G17:G20">
    <cfRule type="expression" dxfId="93" priority="474">
      <formula>G17="A1"</formula>
    </cfRule>
  </conditionalFormatting>
  <conditionalFormatting sqref="G17:G20">
    <cfRule type="colorScale" priority="47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7:G20">
    <cfRule type="colorScale" priority="47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7:G20">
    <cfRule type="expression" dxfId="92" priority="477" stopIfTrue="1">
      <formula>G17="C"</formula>
    </cfRule>
  </conditionalFormatting>
  <conditionalFormatting sqref="G17:G20">
    <cfRule type="expression" dxfId="91" priority="478" stopIfTrue="1">
      <formula>G17="C"</formula>
    </cfRule>
  </conditionalFormatting>
  <conditionalFormatting sqref="G17:G20">
    <cfRule type="expression" dxfId="90" priority="479" stopIfTrue="1">
      <formula>G17="B"</formula>
    </cfRule>
  </conditionalFormatting>
  <conditionalFormatting sqref="G17:G20">
    <cfRule type="expression" dxfId="89" priority="480" stopIfTrue="1">
      <formula>G17="A"</formula>
    </cfRule>
  </conditionalFormatting>
  <conditionalFormatting sqref="G17:G20">
    <cfRule type="expression" dxfId="88" priority="481" stopIfTrue="1">
      <formula>#REF!</formula>
    </cfRule>
  </conditionalFormatting>
  <conditionalFormatting sqref="G17:G20">
    <cfRule type="colorScale" priority="48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7:G20">
    <cfRule type="colorScale" priority="48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3:G15">
    <cfRule type="cellIs" dxfId="87" priority="484" operator="equal">
      <formula>"""A1"""</formula>
    </cfRule>
  </conditionalFormatting>
  <conditionalFormatting sqref="G13:G15">
    <cfRule type="expression" dxfId="86" priority="485">
      <formula>G13="C"</formula>
    </cfRule>
  </conditionalFormatting>
  <conditionalFormatting sqref="G13:G15">
    <cfRule type="expression" dxfId="85" priority="486">
      <formula>G13="C"</formula>
    </cfRule>
  </conditionalFormatting>
  <conditionalFormatting sqref="G13:G15">
    <cfRule type="expression" dxfId="84" priority="487">
      <formula>G13="B"</formula>
    </cfRule>
  </conditionalFormatting>
  <conditionalFormatting sqref="G13:G15">
    <cfRule type="expression" dxfId="83" priority="488">
      <formula>G13="A"</formula>
    </cfRule>
  </conditionalFormatting>
  <conditionalFormatting sqref="G13:G15">
    <cfRule type="expression" dxfId="82" priority="489">
      <formula>G13="A1"</formula>
    </cfRule>
  </conditionalFormatting>
  <conditionalFormatting sqref="G13:G15">
    <cfRule type="colorScale" priority="49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:G15">
    <cfRule type="colorScale" priority="49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3:G15">
    <cfRule type="expression" dxfId="81" priority="492" stopIfTrue="1">
      <formula>G13="C"</formula>
    </cfRule>
  </conditionalFormatting>
  <conditionalFormatting sqref="G13:G15">
    <cfRule type="expression" dxfId="80" priority="493" stopIfTrue="1">
      <formula>G13="C"</formula>
    </cfRule>
  </conditionalFormatting>
  <conditionalFormatting sqref="G13:G15">
    <cfRule type="expression" dxfId="79" priority="494" stopIfTrue="1">
      <formula>G13="B"</formula>
    </cfRule>
  </conditionalFormatting>
  <conditionalFormatting sqref="G13:G15">
    <cfRule type="expression" dxfId="78" priority="495" stopIfTrue="1">
      <formula>G13="A"</formula>
    </cfRule>
  </conditionalFormatting>
  <conditionalFormatting sqref="G13:G15">
    <cfRule type="expression" dxfId="77" priority="496" stopIfTrue="1">
      <formula>#REF!</formula>
    </cfRule>
  </conditionalFormatting>
  <conditionalFormatting sqref="G13:G15">
    <cfRule type="colorScale" priority="49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:G15">
    <cfRule type="colorScale" priority="49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83">
    <cfRule type="cellIs" dxfId="76" priority="499" operator="equal">
      <formula>"""A1"""</formula>
    </cfRule>
  </conditionalFormatting>
  <conditionalFormatting sqref="F83">
    <cfRule type="expression" dxfId="75" priority="500">
      <formula>F83="C"</formula>
    </cfRule>
  </conditionalFormatting>
  <conditionalFormatting sqref="F83">
    <cfRule type="expression" dxfId="74" priority="501">
      <formula>F83="C"</formula>
    </cfRule>
  </conditionalFormatting>
  <conditionalFormatting sqref="F83">
    <cfRule type="expression" dxfId="73" priority="502">
      <formula>F83="B"</formula>
    </cfRule>
  </conditionalFormatting>
  <conditionalFormatting sqref="F83">
    <cfRule type="expression" dxfId="72" priority="503">
      <formula>F83="A"</formula>
    </cfRule>
  </conditionalFormatting>
  <conditionalFormatting sqref="F83">
    <cfRule type="expression" dxfId="71" priority="504">
      <formula>F83="A1"</formula>
    </cfRule>
  </conditionalFormatting>
  <conditionalFormatting sqref="F83">
    <cfRule type="colorScale" priority="50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3">
    <cfRule type="colorScale" priority="50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83">
    <cfRule type="expression" dxfId="70" priority="507" stopIfTrue="1">
      <formula>F83="C"</formula>
    </cfRule>
  </conditionalFormatting>
  <conditionalFormatting sqref="F83">
    <cfRule type="expression" dxfId="69" priority="508" stopIfTrue="1">
      <formula>F83="C"</formula>
    </cfRule>
  </conditionalFormatting>
  <conditionalFormatting sqref="F83">
    <cfRule type="expression" dxfId="68" priority="509" stopIfTrue="1">
      <formula>F83="B"</formula>
    </cfRule>
  </conditionalFormatting>
  <conditionalFormatting sqref="F83">
    <cfRule type="expression" dxfId="67" priority="510" stopIfTrue="1">
      <formula>F83="A"</formula>
    </cfRule>
  </conditionalFormatting>
  <conditionalFormatting sqref="F83">
    <cfRule type="expression" dxfId="66" priority="511" stopIfTrue="1">
      <formula>#REF!</formula>
    </cfRule>
  </conditionalFormatting>
  <conditionalFormatting sqref="F83">
    <cfRule type="colorScale" priority="51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3">
    <cfRule type="colorScale" priority="51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99">
    <cfRule type="cellIs" dxfId="65" priority="514" operator="equal">
      <formula>"""A1"""</formula>
    </cfRule>
  </conditionalFormatting>
  <conditionalFormatting sqref="F99">
    <cfRule type="expression" dxfId="64" priority="515">
      <formula>F99="C"</formula>
    </cfRule>
  </conditionalFormatting>
  <conditionalFormatting sqref="F99">
    <cfRule type="expression" dxfId="63" priority="516">
      <formula>F99="C"</formula>
    </cfRule>
  </conditionalFormatting>
  <conditionalFormatting sqref="F99">
    <cfRule type="expression" dxfId="62" priority="517">
      <formula>F99="B"</formula>
    </cfRule>
  </conditionalFormatting>
  <conditionalFormatting sqref="F99">
    <cfRule type="expression" dxfId="61" priority="518">
      <formula>F99="A"</formula>
    </cfRule>
  </conditionalFormatting>
  <conditionalFormatting sqref="F99">
    <cfRule type="expression" dxfId="60" priority="519">
      <formula>F99="A1"</formula>
    </cfRule>
  </conditionalFormatting>
  <conditionalFormatting sqref="F99">
    <cfRule type="colorScale" priority="5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9">
    <cfRule type="colorScale" priority="52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99">
    <cfRule type="expression" dxfId="59" priority="522" stopIfTrue="1">
      <formula>F99="C"</formula>
    </cfRule>
  </conditionalFormatting>
  <conditionalFormatting sqref="F99">
    <cfRule type="expression" dxfId="58" priority="523" stopIfTrue="1">
      <formula>F99="C"</formula>
    </cfRule>
  </conditionalFormatting>
  <conditionalFormatting sqref="F99">
    <cfRule type="expression" dxfId="57" priority="524" stopIfTrue="1">
      <formula>F99="B"</formula>
    </cfRule>
  </conditionalFormatting>
  <conditionalFormatting sqref="F99">
    <cfRule type="expression" dxfId="56" priority="525" stopIfTrue="1">
      <formula>F99="A"</formula>
    </cfRule>
  </conditionalFormatting>
  <conditionalFormatting sqref="F99">
    <cfRule type="expression" dxfId="55" priority="526" stopIfTrue="1">
      <formula>#REF!</formula>
    </cfRule>
  </conditionalFormatting>
  <conditionalFormatting sqref="F99">
    <cfRule type="colorScale" priority="52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9">
    <cfRule type="colorScale" priority="52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1:F109">
    <cfRule type="cellIs" dxfId="54" priority="529" operator="equal">
      <formula>"""A1"""</formula>
    </cfRule>
  </conditionalFormatting>
  <conditionalFormatting sqref="F101:F109">
    <cfRule type="expression" dxfId="53" priority="530">
      <formula>F101="C"</formula>
    </cfRule>
  </conditionalFormatting>
  <conditionalFormatting sqref="F101:F109">
    <cfRule type="expression" dxfId="52" priority="531">
      <formula>F101="C"</formula>
    </cfRule>
  </conditionalFormatting>
  <conditionalFormatting sqref="F101:F109">
    <cfRule type="expression" dxfId="51" priority="532">
      <formula>F101="B"</formula>
    </cfRule>
  </conditionalFormatting>
  <conditionalFormatting sqref="F101:F109">
    <cfRule type="expression" dxfId="50" priority="533">
      <formula>F101="A"</formula>
    </cfRule>
  </conditionalFormatting>
  <conditionalFormatting sqref="F101:F109">
    <cfRule type="expression" dxfId="49" priority="534">
      <formula>F101="A1"</formula>
    </cfRule>
  </conditionalFormatting>
  <conditionalFormatting sqref="F101:F109">
    <cfRule type="colorScale" priority="5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1:F109">
    <cfRule type="colorScale" priority="53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1:F109">
    <cfRule type="expression" dxfId="48" priority="537" stopIfTrue="1">
      <formula>F101="C"</formula>
    </cfRule>
  </conditionalFormatting>
  <conditionalFormatting sqref="F101:F109">
    <cfRule type="expression" dxfId="47" priority="538" stopIfTrue="1">
      <formula>F101="C"</formula>
    </cfRule>
  </conditionalFormatting>
  <conditionalFormatting sqref="F101:F109">
    <cfRule type="expression" dxfId="46" priority="539" stopIfTrue="1">
      <formula>F101="B"</formula>
    </cfRule>
  </conditionalFormatting>
  <conditionalFormatting sqref="F101:F109">
    <cfRule type="expression" dxfId="45" priority="540" stopIfTrue="1">
      <formula>F101="A"</formula>
    </cfRule>
  </conditionalFormatting>
  <conditionalFormatting sqref="F101:F109">
    <cfRule type="expression" dxfId="44" priority="541" stopIfTrue="1">
      <formula>#REF!</formula>
    </cfRule>
  </conditionalFormatting>
  <conditionalFormatting sqref="F101:F109">
    <cfRule type="colorScale" priority="5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1:F109">
    <cfRule type="colorScale" priority="54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11:F116">
    <cfRule type="cellIs" dxfId="43" priority="544" operator="equal">
      <formula>"""A1"""</formula>
    </cfRule>
  </conditionalFormatting>
  <conditionalFormatting sqref="F111:F116">
    <cfRule type="expression" dxfId="42" priority="545">
      <formula>F111="C"</formula>
    </cfRule>
  </conditionalFormatting>
  <conditionalFormatting sqref="F111:F116">
    <cfRule type="expression" dxfId="41" priority="546">
      <formula>F111="C"</formula>
    </cfRule>
  </conditionalFormatting>
  <conditionalFormatting sqref="F111:F116">
    <cfRule type="expression" dxfId="40" priority="547">
      <formula>F111="B"</formula>
    </cfRule>
  </conditionalFormatting>
  <conditionalFormatting sqref="F111:F116">
    <cfRule type="expression" dxfId="39" priority="548">
      <formula>F111="A"</formula>
    </cfRule>
  </conditionalFormatting>
  <conditionalFormatting sqref="F111:F116">
    <cfRule type="expression" dxfId="38" priority="549">
      <formula>F111="A1"</formula>
    </cfRule>
  </conditionalFormatting>
  <conditionalFormatting sqref="F111:F116">
    <cfRule type="colorScale" priority="5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1:F116">
    <cfRule type="colorScale" priority="55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11:F116">
    <cfRule type="expression" dxfId="37" priority="552" stopIfTrue="1">
      <formula>F111="C"</formula>
    </cfRule>
  </conditionalFormatting>
  <conditionalFormatting sqref="F111:F116">
    <cfRule type="expression" dxfId="36" priority="553" stopIfTrue="1">
      <formula>F111="C"</formula>
    </cfRule>
  </conditionalFormatting>
  <conditionalFormatting sqref="F111:F116">
    <cfRule type="expression" dxfId="35" priority="554" stopIfTrue="1">
      <formula>F111="B"</formula>
    </cfRule>
  </conditionalFormatting>
  <conditionalFormatting sqref="F111:F116">
    <cfRule type="expression" dxfId="34" priority="555" stopIfTrue="1">
      <formula>F111="A"</formula>
    </cfRule>
  </conditionalFormatting>
  <conditionalFormatting sqref="F111:F116">
    <cfRule type="expression" dxfId="33" priority="556" stopIfTrue="1">
      <formula>#REF!</formula>
    </cfRule>
  </conditionalFormatting>
  <conditionalFormatting sqref="F111:F116">
    <cfRule type="colorScale" priority="5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1:F116">
    <cfRule type="colorScale" priority="55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98">
    <cfRule type="cellIs" dxfId="32" priority="559" operator="equal">
      <formula>"""A1"""</formula>
    </cfRule>
  </conditionalFormatting>
  <conditionalFormatting sqref="F98">
    <cfRule type="expression" dxfId="31" priority="560">
      <formula>F98="C"</formula>
    </cfRule>
  </conditionalFormatting>
  <conditionalFormatting sqref="F98">
    <cfRule type="expression" dxfId="30" priority="561">
      <formula>F98="C"</formula>
    </cfRule>
  </conditionalFormatting>
  <conditionalFormatting sqref="F98">
    <cfRule type="expression" dxfId="29" priority="562">
      <formula>F98="B"</formula>
    </cfRule>
  </conditionalFormatting>
  <conditionalFormatting sqref="F98">
    <cfRule type="expression" dxfId="28" priority="563">
      <formula>F98="A"</formula>
    </cfRule>
  </conditionalFormatting>
  <conditionalFormatting sqref="F98">
    <cfRule type="expression" dxfId="27" priority="564">
      <formula>F98="A1"</formula>
    </cfRule>
  </conditionalFormatting>
  <conditionalFormatting sqref="F98">
    <cfRule type="colorScale" priority="5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8">
    <cfRule type="colorScale" priority="56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98">
    <cfRule type="expression" dxfId="26" priority="567" stopIfTrue="1">
      <formula>F98="C"</formula>
    </cfRule>
  </conditionalFormatting>
  <conditionalFormatting sqref="F98">
    <cfRule type="expression" dxfId="25" priority="568" stopIfTrue="1">
      <formula>F98="C"</formula>
    </cfRule>
  </conditionalFormatting>
  <conditionalFormatting sqref="F98">
    <cfRule type="expression" dxfId="24" priority="569" stopIfTrue="1">
      <formula>F98="B"</formula>
    </cfRule>
  </conditionalFormatting>
  <conditionalFormatting sqref="F98">
    <cfRule type="expression" dxfId="23" priority="570" stopIfTrue="1">
      <formula>F98="A"</formula>
    </cfRule>
  </conditionalFormatting>
  <conditionalFormatting sqref="F98">
    <cfRule type="expression" dxfId="22" priority="571" stopIfTrue="1">
      <formula>#REF!</formula>
    </cfRule>
  </conditionalFormatting>
  <conditionalFormatting sqref="F98">
    <cfRule type="colorScale" priority="57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8">
    <cfRule type="colorScale" priority="57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98">
    <cfRule type="cellIs" dxfId="21" priority="574" operator="equal">
      <formula>"""A1"""</formula>
    </cfRule>
  </conditionalFormatting>
  <conditionalFormatting sqref="H98">
    <cfRule type="expression" dxfId="20" priority="575">
      <formula>H98="C"</formula>
    </cfRule>
  </conditionalFormatting>
  <conditionalFormatting sqref="H98">
    <cfRule type="expression" dxfId="19" priority="576">
      <formula>H98="C"</formula>
    </cfRule>
  </conditionalFormatting>
  <conditionalFormatting sqref="H98">
    <cfRule type="expression" dxfId="18" priority="577">
      <formula>H98="B"</formula>
    </cfRule>
  </conditionalFormatting>
  <conditionalFormatting sqref="H98">
    <cfRule type="expression" dxfId="17" priority="578">
      <formula>H98="A"</formula>
    </cfRule>
  </conditionalFormatting>
  <conditionalFormatting sqref="H98">
    <cfRule type="expression" dxfId="16" priority="579">
      <formula>H98="A1"</formula>
    </cfRule>
  </conditionalFormatting>
  <conditionalFormatting sqref="H98">
    <cfRule type="colorScale" priority="5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98">
    <cfRule type="colorScale" priority="58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98">
    <cfRule type="cellIs" dxfId="15" priority="582" operator="equal">
      <formula>"""A1"""</formula>
    </cfRule>
  </conditionalFormatting>
  <conditionalFormatting sqref="H98">
    <cfRule type="expression" dxfId="14" priority="583">
      <formula>H98="C"</formula>
    </cfRule>
  </conditionalFormatting>
  <conditionalFormatting sqref="H98">
    <cfRule type="expression" dxfId="13" priority="584">
      <formula>H98="C"</formula>
    </cfRule>
  </conditionalFormatting>
  <conditionalFormatting sqref="H98">
    <cfRule type="expression" dxfId="12" priority="585">
      <formula>H98="B"</formula>
    </cfRule>
  </conditionalFormatting>
  <conditionalFormatting sqref="H98">
    <cfRule type="expression" dxfId="11" priority="586">
      <formula>H98="A"</formula>
    </cfRule>
  </conditionalFormatting>
  <conditionalFormatting sqref="H98">
    <cfRule type="expression" dxfId="10" priority="587">
      <formula>H98="A1"</formula>
    </cfRule>
  </conditionalFormatting>
  <conditionalFormatting sqref="H98">
    <cfRule type="colorScale" priority="58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98">
    <cfRule type="colorScale" priority="58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59:F167">
    <cfRule type="expression" dxfId="3" priority="1">
      <formula>F159="C"</formula>
    </cfRule>
  </conditionalFormatting>
  <conditionalFormatting sqref="F159:F167">
    <cfRule type="expression" dxfId="2" priority="2">
      <formula>F159="B"</formula>
    </cfRule>
  </conditionalFormatting>
  <conditionalFormatting sqref="F159:F167">
    <cfRule type="expression" dxfId="1" priority="3">
      <formula>F159="A"</formula>
    </cfRule>
  </conditionalFormatting>
  <conditionalFormatting sqref="F159:F167">
    <cfRule type="expression" dxfId="0" priority="4">
      <formula>F159="A1"</formula>
    </cfRule>
  </conditionalFormatting>
  <pageMargins left="0.25" right="0.25" top="0.75" bottom="0.75" header="0" footer="0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1.21875" defaultRowHeight="15" customHeight="1"/>
  <cols>
    <col min="1" max="3" width="10.77734375" customWidth="1"/>
    <col min="4" max="4" width="11.109375" customWidth="1"/>
    <col min="5" max="5" width="10.77734375" customWidth="1"/>
    <col min="6" max="6" width="19.33203125" customWidth="1"/>
    <col min="7" max="7" width="12.109375" customWidth="1"/>
    <col min="8" max="8" width="6.77734375" customWidth="1"/>
    <col min="9" max="9" width="10.77734375" customWidth="1"/>
    <col min="10" max="26" width="10.5546875" customWidth="1"/>
  </cols>
  <sheetData>
    <row r="1" spans="1:26" ht="18.75">
      <c r="A1" s="87" t="s">
        <v>298</v>
      </c>
      <c r="B1" s="88"/>
      <c r="C1" s="89"/>
      <c r="D1" s="29"/>
      <c r="E1" s="30" t="s">
        <v>8</v>
      </c>
      <c r="F1" s="95"/>
      <c r="G1" s="64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5.75">
      <c r="A2" s="90"/>
      <c r="B2" s="69"/>
      <c r="C2" s="91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8.75">
      <c r="A3" s="92"/>
      <c r="B3" s="93"/>
      <c r="C3" s="94"/>
      <c r="D3" s="29"/>
      <c r="E3" s="29"/>
      <c r="F3" s="31"/>
      <c r="G3" s="32"/>
      <c r="H3" s="33" t="s">
        <v>299</v>
      </c>
      <c r="I3" s="34" t="s">
        <v>300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8.75">
      <c r="A4" s="35" t="s">
        <v>301</v>
      </c>
      <c r="B4" s="36">
        <f>COUNTIF($A6:$A2000,"*")</f>
        <v>145</v>
      </c>
      <c r="C4" s="29"/>
      <c r="D4" s="29"/>
      <c r="E4" s="29"/>
      <c r="F4" s="31"/>
      <c r="G4" s="29"/>
      <c r="H4" s="37">
        <f>COUNTIF(H6:H200,"S")</f>
        <v>8</v>
      </c>
      <c r="I4" s="38">
        <f>SUMIF(H6:H1996, "S",I6:I2002)</f>
        <v>3.699136868064119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8.75">
      <c r="A5" s="96" t="s">
        <v>302</v>
      </c>
      <c r="B5" s="64"/>
      <c r="C5" s="96" t="s">
        <v>13</v>
      </c>
      <c r="D5" s="64"/>
      <c r="E5" s="96" t="s">
        <v>303</v>
      </c>
      <c r="F5" s="64"/>
      <c r="G5" s="39" t="s">
        <v>304</v>
      </c>
      <c r="H5" s="39" t="s">
        <v>305</v>
      </c>
      <c r="I5" s="40" t="s">
        <v>17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8.75">
      <c r="A6" s="81" t="s">
        <v>18</v>
      </c>
      <c r="B6" s="80"/>
      <c r="C6" s="79" t="s">
        <v>19</v>
      </c>
      <c r="D6" s="80"/>
      <c r="E6" s="97"/>
      <c r="F6" s="80"/>
      <c r="G6" s="41"/>
      <c r="H6" s="42"/>
      <c r="I6" s="43">
        <v>3.6991368680641186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8.75">
      <c r="A7" s="58" t="s">
        <v>20</v>
      </c>
      <c r="B7" s="56"/>
      <c r="C7" s="55" t="s">
        <v>21</v>
      </c>
      <c r="D7" s="56"/>
      <c r="E7" s="98"/>
      <c r="F7" s="56"/>
      <c r="G7" s="44"/>
      <c r="H7" s="45"/>
      <c r="I7" s="21">
        <v>3.6991368680641186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8.75">
      <c r="A8" s="58" t="s">
        <v>22</v>
      </c>
      <c r="B8" s="56"/>
      <c r="C8" s="57" t="s">
        <v>23</v>
      </c>
      <c r="D8" s="56"/>
      <c r="E8" s="98"/>
      <c r="F8" s="56"/>
      <c r="G8" s="44"/>
      <c r="H8" s="45"/>
      <c r="I8" s="21">
        <v>3.6991368680641186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8.75">
      <c r="A9" s="62" t="s">
        <v>24</v>
      </c>
      <c r="B9" s="56"/>
      <c r="C9" s="55" t="s">
        <v>25</v>
      </c>
      <c r="D9" s="56"/>
      <c r="E9" s="98"/>
      <c r="F9" s="56"/>
      <c r="G9" s="44"/>
      <c r="H9" s="45"/>
      <c r="I9" s="21">
        <v>0.61652281134401976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8.75">
      <c r="A10" s="58" t="s">
        <v>26</v>
      </c>
      <c r="B10" s="56"/>
      <c r="C10" s="57" t="s">
        <v>27</v>
      </c>
      <c r="D10" s="56"/>
      <c r="E10" s="98"/>
      <c r="F10" s="56"/>
      <c r="G10" s="44"/>
      <c r="H10" s="45"/>
      <c r="I10" s="21">
        <v>2.466091245376079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8.75">
      <c r="A11" s="62" t="s">
        <v>28</v>
      </c>
      <c r="B11" s="56"/>
      <c r="C11" s="55" t="s">
        <v>29</v>
      </c>
      <c r="D11" s="56"/>
      <c r="E11" s="98"/>
      <c r="F11" s="56"/>
      <c r="G11" s="44"/>
      <c r="H11" s="45"/>
      <c r="I11" s="21">
        <v>2.466091245376079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8.75">
      <c r="A12" s="58" t="s">
        <v>30</v>
      </c>
      <c r="B12" s="56"/>
      <c r="C12" s="55" t="s">
        <v>31</v>
      </c>
      <c r="D12" s="56"/>
      <c r="E12" s="98"/>
      <c r="F12" s="56"/>
      <c r="G12" s="44"/>
      <c r="H12" s="45"/>
      <c r="I12" s="21">
        <v>1.2330456226880395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8.75">
      <c r="A13" s="58" t="s">
        <v>32</v>
      </c>
      <c r="B13" s="56"/>
      <c r="C13" s="55" t="s">
        <v>33</v>
      </c>
      <c r="D13" s="56"/>
      <c r="E13" s="98"/>
      <c r="F13" s="56"/>
      <c r="G13" s="44"/>
      <c r="H13" s="45"/>
      <c r="I13" s="21">
        <v>2.466091245376079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>
      <c r="A14" s="58" t="s">
        <v>34</v>
      </c>
      <c r="B14" s="56"/>
      <c r="C14" s="55" t="s">
        <v>35</v>
      </c>
      <c r="D14" s="56"/>
      <c r="E14" s="98"/>
      <c r="F14" s="56"/>
      <c r="G14" s="44"/>
      <c r="H14" s="45"/>
      <c r="I14" s="21">
        <v>0.61652281134401976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8.75">
      <c r="A15" s="103" t="s">
        <v>36</v>
      </c>
      <c r="B15" s="56"/>
      <c r="C15" s="104" t="s">
        <v>37</v>
      </c>
      <c r="D15" s="56"/>
      <c r="E15" s="105"/>
      <c r="F15" s="56"/>
      <c r="G15" s="46"/>
      <c r="H15" s="47" t="s">
        <v>306</v>
      </c>
      <c r="I15" s="21">
        <v>0.61652281134401976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8.75">
      <c r="A16" s="58" t="s">
        <v>38</v>
      </c>
      <c r="B16" s="56"/>
      <c r="C16" s="55" t="s">
        <v>39</v>
      </c>
      <c r="D16" s="56"/>
      <c r="E16" s="98"/>
      <c r="F16" s="56"/>
      <c r="G16" s="44"/>
      <c r="H16" s="45"/>
      <c r="I16" s="21">
        <v>0.61652281134401976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8.75">
      <c r="A17" s="58" t="s">
        <v>40</v>
      </c>
      <c r="B17" s="56"/>
      <c r="C17" s="55" t="s">
        <v>41</v>
      </c>
      <c r="D17" s="56"/>
      <c r="E17" s="98"/>
      <c r="F17" s="56"/>
      <c r="G17" s="44"/>
      <c r="H17" s="45"/>
      <c r="I17" s="21">
        <v>0.49321824907521578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8.75">
      <c r="A18" s="58" t="s">
        <v>42</v>
      </c>
      <c r="B18" s="56"/>
      <c r="C18" s="57" t="s">
        <v>43</v>
      </c>
      <c r="D18" s="56"/>
      <c r="E18" s="98"/>
      <c r="F18" s="56"/>
      <c r="G18" s="44"/>
      <c r="H18" s="45"/>
      <c r="I18" s="21">
        <v>1.2330456226880395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8.75">
      <c r="A19" s="61" t="s">
        <v>44</v>
      </c>
      <c r="B19" s="56"/>
      <c r="C19" s="57" t="s">
        <v>45</v>
      </c>
      <c r="D19" s="56"/>
      <c r="E19" s="98"/>
      <c r="F19" s="56"/>
      <c r="G19" s="44"/>
      <c r="H19" s="45"/>
      <c r="I19" s="21">
        <v>0.49321824907521578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8.75">
      <c r="A20" s="61" t="s">
        <v>46</v>
      </c>
      <c r="B20" s="56"/>
      <c r="C20" s="55" t="s">
        <v>47</v>
      </c>
      <c r="D20" s="56"/>
      <c r="E20" s="98"/>
      <c r="F20" s="56"/>
      <c r="G20" s="44"/>
      <c r="H20" s="45"/>
      <c r="I20" s="21">
        <v>1.2330456226880395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 customHeight="1">
      <c r="A21" s="58" t="s">
        <v>48</v>
      </c>
      <c r="B21" s="56"/>
      <c r="C21" s="55" t="s">
        <v>49</v>
      </c>
      <c r="D21" s="56"/>
      <c r="E21" s="98"/>
      <c r="F21" s="56"/>
      <c r="G21" s="44"/>
      <c r="H21" s="45"/>
      <c r="I21" s="21">
        <v>0.61652281134401976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5.75" customHeight="1">
      <c r="A22" s="58" t="s">
        <v>50</v>
      </c>
      <c r="B22" s="56"/>
      <c r="C22" s="55" t="s">
        <v>51</v>
      </c>
      <c r="D22" s="56"/>
      <c r="E22" s="98"/>
      <c r="F22" s="56"/>
      <c r="G22" s="44"/>
      <c r="H22" s="45"/>
      <c r="I22" s="21">
        <v>2.466091245376079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5.75" customHeight="1">
      <c r="A23" s="58" t="s">
        <v>52</v>
      </c>
      <c r="B23" s="56"/>
      <c r="C23" s="57" t="s">
        <v>53</v>
      </c>
      <c r="D23" s="56"/>
      <c r="E23" s="98"/>
      <c r="F23" s="56"/>
      <c r="G23" s="44"/>
      <c r="H23" s="45"/>
      <c r="I23" s="21">
        <v>1.2330456226880395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5.75" customHeight="1">
      <c r="A24" s="58" t="s">
        <v>54</v>
      </c>
      <c r="B24" s="56"/>
      <c r="C24" s="55" t="s">
        <v>55</v>
      </c>
      <c r="D24" s="56"/>
      <c r="E24" s="98"/>
      <c r="F24" s="56"/>
      <c r="G24" s="44"/>
      <c r="H24" s="45"/>
      <c r="I24" s="21">
        <v>1.2330456226880395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5.75" customHeight="1">
      <c r="A25" s="58" t="s">
        <v>56</v>
      </c>
      <c r="B25" s="56"/>
      <c r="C25" s="57" t="s">
        <v>57</v>
      </c>
      <c r="D25" s="56"/>
      <c r="E25" s="98"/>
      <c r="F25" s="56"/>
      <c r="G25" s="44"/>
      <c r="H25" s="45"/>
      <c r="I25" s="21">
        <v>1.2330456226880395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 customHeight="1">
      <c r="A26" s="62" t="s">
        <v>58</v>
      </c>
      <c r="B26" s="56"/>
      <c r="C26" s="57" t="s">
        <v>59</v>
      </c>
      <c r="D26" s="56"/>
      <c r="E26" s="98"/>
      <c r="F26" s="56"/>
      <c r="G26" s="44"/>
      <c r="H26" s="45"/>
      <c r="I26" s="21">
        <v>1.2330456226880395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 customHeight="1">
      <c r="A27" s="59" t="s">
        <v>60</v>
      </c>
      <c r="B27" s="56"/>
      <c r="C27" s="55" t="s">
        <v>61</v>
      </c>
      <c r="D27" s="56"/>
      <c r="E27" s="98"/>
      <c r="F27" s="56"/>
      <c r="G27" s="44"/>
      <c r="H27" s="45"/>
      <c r="I27" s="21">
        <v>1.2330456226880395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 customHeight="1">
      <c r="A28" s="103" t="s">
        <v>62</v>
      </c>
      <c r="B28" s="56"/>
      <c r="C28" s="104" t="s">
        <v>63</v>
      </c>
      <c r="D28" s="56"/>
      <c r="E28" s="105"/>
      <c r="F28" s="56"/>
      <c r="G28" s="46"/>
      <c r="H28" s="47" t="s">
        <v>306</v>
      </c>
      <c r="I28" s="21">
        <v>1.2330456226880395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 customHeight="1">
      <c r="A29" s="58" t="s">
        <v>64</v>
      </c>
      <c r="B29" s="56"/>
      <c r="C29" s="57" t="s">
        <v>65</v>
      </c>
      <c r="D29" s="56"/>
      <c r="E29" s="98"/>
      <c r="F29" s="56"/>
      <c r="G29" s="44"/>
      <c r="H29" s="45"/>
      <c r="I29" s="21">
        <v>1.2330456226880395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 customHeight="1">
      <c r="A30" s="61" t="s">
        <v>66</v>
      </c>
      <c r="B30" s="56"/>
      <c r="C30" s="55" t="s">
        <v>67</v>
      </c>
      <c r="D30" s="56"/>
      <c r="E30" s="98"/>
      <c r="F30" s="56"/>
      <c r="G30" s="44"/>
      <c r="H30" s="45"/>
      <c r="I30" s="21">
        <v>1.2330456226880395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 customHeight="1">
      <c r="A31" s="58" t="s">
        <v>68</v>
      </c>
      <c r="B31" s="56"/>
      <c r="C31" s="57" t="s">
        <v>69</v>
      </c>
      <c r="D31" s="56"/>
      <c r="E31" s="98"/>
      <c r="F31" s="56"/>
      <c r="G31" s="44"/>
      <c r="H31" s="45"/>
      <c r="I31" s="21">
        <v>1.2330456226880395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 customHeight="1">
      <c r="A32" s="59" t="s">
        <v>70</v>
      </c>
      <c r="B32" s="56"/>
      <c r="C32" s="55" t="s">
        <v>71</v>
      </c>
      <c r="D32" s="56"/>
      <c r="E32" s="98"/>
      <c r="F32" s="56"/>
      <c r="G32" s="44"/>
      <c r="H32" s="45"/>
      <c r="I32" s="21">
        <v>0.49321824907521578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 customHeight="1">
      <c r="A33" s="58" t="s">
        <v>72</v>
      </c>
      <c r="B33" s="56"/>
      <c r="C33" s="57" t="s">
        <v>73</v>
      </c>
      <c r="D33" s="56"/>
      <c r="E33" s="98"/>
      <c r="F33" s="56"/>
      <c r="G33" s="44"/>
      <c r="H33" s="45"/>
      <c r="I33" s="21">
        <v>1.2330456226880395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 customHeight="1">
      <c r="A34" s="61" t="s">
        <v>74</v>
      </c>
      <c r="B34" s="56"/>
      <c r="C34" s="55" t="s">
        <v>75</v>
      </c>
      <c r="D34" s="56"/>
      <c r="E34" s="98"/>
      <c r="F34" s="56"/>
      <c r="G34" s="44"/>
      <c r="H34" s="45"/>
      <c r="I34" s="21">
        <v>1.2330456226880395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5.75" customHeight="1">
      <c r="A35" s="58" t="s">
        <v>76</v>
      </c>
      <c r="B35" s="56"/>
      <c r="C35" s="57" t="s">
        <v>77</v>
      </c>
      <c r="D35" s="56"/>
      <c r="E35" s="98"/>
      <c r="F35" s="56"/>
      <c r="G35" s="44"/>
      <c r="H35" s="45"/>
      <c r="I35" s="21">
        <v>1.2330456226880395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5.75" customHeight="1">
      <c r="A36" s="62" t="s">
        <v>78</v>
      </c>
      <c r="B36" s="56"/>
      <c r="C36" s="55" t="s">
        <v>79</v>
      </c>
      <c r="D36" s="56"/>
      <c r="E36" s="98"/>
      <c r="F36" s="56"/>
      <c r="G36" s="44"/>
      <c r="H36" s="45"/>
      <c r="I36" s="21">
        <v>1.2330456226880395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>
      <c r="A37" s="62" t="s">
        <v>80</v>
      </c>
      <c r="B37" s="56"/>
      <c r="C37" s="57" t="s">
        <v>81</v>
      </c>
      <c r="D37" s="56"/>
      <c r="E37" s="98"/>
      <c r="F37" s="56"/>
      <c r="G37" s="44"/>
      <c r="H37" s="45"/>
      <c r="I37" s="21">
        <v>0.49321824907521578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5.75" customHeight="1">
      <c r="A38" s="58" t="s">
        <v>82</v>
      </c>
      <c r="B38" s="56"/>
      <c r="C38" s="57" t="s">
        <v>83</v>
      </c>
      <c r="D38" s="56"/>
      <c r="E38" s="98"/>
      <c r="F38" s="56"/>
      <c r="G38" s="44"/>
      <c r="H38" s="45"/>
      <c r="I38" s="21">
        <v>1.2330456226880395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5.75" customHeight="1">
      <c r="A39" s="61" t="s">
        <v>84</v>
      </c>
      <c r="B39" s="56"/>
      <c r="C39" s="55" t="s">
        <v>85</v>
      </c>
      <c r="D39" s="56"/>
      <c r="E39" s="98"/>
      <c r="F39" s="56"/>
      <c r="G39" s="44"/>
      <c r="H39" s="45"/>
      <c r="I39" s="21">
        <v>0.61652281134401976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.75" customHeight="1">
      <c r="A40" s="62" t="s">
        <v>86</v>
      </c>
      <c r="B40" s="56"/>
      <c r="C40" s="57" t="s">
        <v>87</v>
      </c>
      <c r="D40" s="56"/>
      <c r="E40" s="98"/>
      <c r="F40" s="56"/>
      <c r="G40" s="44"/>
      <c r="H40" s="45"/>
      <c r="I40" s="21">
        <v>1.2330456226880395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5.75" customHeight="1">
      <c r="A41" s="58" t="s">
        <v>88</v>
      </c>
      <c r="B41" s="56"/>
      <c r="C41" s="55" t="s">
        <v>89</v>
      </c>
      <c r="D41" s="56"/>
      <c r="E41" s="98"/>
      <c r="F41" s="56"/>
      <c r="G41" s="44"/>
      <c r="H41" s="45"/>
      <c r="I41" s="21">
        <v>1.2330456226880395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62" t="s">
        <v>90</v>
      </c>
      <c r="B42" s="56"/>
      <c r="C42" s="55" t="s">
        <v>91</v>
      </c>
      <c r="D42" s="56"/>
      <c r="E42" s="98"/>
      <c r="F42" s="56"/>
      <c r="G42" s="44"/>
      <c r="H42" s="45"/>
      <c r="I42" s="21">
        <v>1.2330456226880395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5.75" customHeight="1">
      <c r="A43" s="58" t="s">
        <v>92</v>
      </c>
      <c r="B43" s="56"/>
      <c r="C43" s="55" t="s">
        <v>93</v>
      </c>
      <c r="D43" s="56"/>
      <c r="E43" s="98"/>
      <c r="F43" s="56"/>
      <c r="G43" s="44"/>
      <c r="H43" s="45"/>
      <c r="I43" s="21">
        <v>1.2330456226880395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5.75" customHeight="1">
      <c r="A44" s="58" t="s">
        <v>94</v>
      </c>
      <c r="B44" s="56"/>
      <c r="C44" s="55" t="s">
        <v>95</v>
      </c>
      <c r="D44" s="56"/>
      <c r="E44" s="98"/>
      <c r="F44" s="56"/>
      <c r="G44" s="44"/>
      <c r="H44" s="45"/>
      <c r="I44" s="21">
        <v>0.61652281134401976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5.75" customHeight="1">
      <c r="A45" s="58" t="s">
        <v>96</v>
      </c>
      <c r="B45" s="56"/>
      <c r="C45" s="55" t="s">
        <v>97</v>
      </c>
      <c r="D45" s="56"/>
      <c r="E45" s="98"/>
      <c r="F45" s="56"/>
      <c r="G45" s="44"/>
      <c r="H45" s="45"/>
      <c r="I45" s="21">
        <v>1.2330456226880395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5.75" customHeight="1">
      <c r="A46" s="58" t="s">
        <v>98</v>
      </c>
      <c r="B46" s="56"/>
      <c r="C46" s="57" t="s">
        <v>99</v>
      </c>
      <c r="D46" s="56"/>
      <c r="E46" s="98"/>
      <c r="F46" s="56"/>
      <c r="G46" s="44"/>
      <c r="H46" s="45"/>
      <c r="I46" s="21">
        <v>0.12330456226880394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5.75" customHeight="1">
      <c r="A47" s="58" t="s">
        <v>100</v>
      </c>
      <c r="B47" s="56"/>
      <c r="C47" s="55" t="s">
        <v>101</v>
      </c>
      <c r="D47" s="56"/>
      <c r="E47" s="98"/>
      <c r="F47" s="56"/>
      <c r="G47" s="44"/>
      <c r="H47" s="45"/>
      <c r="I47" s="21">
        <v>0.61652281134401976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5.75" customHeight="1">
      <c r="A48" s="61" t="s">
        <v>102</v>
      </c>
      <c r="B48" s="56"/>
      <c r="C48" s="55" t="s">
        <v>103</v>
      </c>
      <c r="D48" s="56"/>
      <c r="E48" s="98"/>
      <c r="F48" s="56"/>
      <c r="G48" s="44"/>
      <c r="H48" s="45"/>
      <c r="I48" s="21">
        <v>1.2330456226880395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5.75" customHeight="1">
      <c r="A49" s="103" t="s">
        <v>104</v>
      </c>
      <c r="B49" s="56"/>
      <c r="C49" s="104" t="s">
        <v>105</v>
      </c>
      <c r="D49" s="56"/>
      <c r="E49" s="105"/>
      <c r="F49" s="56"/>
      <c r="G49" s="46"/>
      <c r="H49" s="47" t="s">
        <v>306</v>
      </c>
      <c r="I49" s="21">
        <v>1.2330456226880395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5.75" customHeight="1">
      <c r="A50" s="103" t="s">
        <v>106</v>
      </c>
      <c r="B50" s="56"/>
      <c r="C50" s="104" t="s">
        <v>107</v>
      </c>
      <c r="D50" s="56"/>
      <c r="E50" s="105"/>
      <c r="F50" s="56"/>
      <c r="G50" s="46"/>
      <c r="H50" s="47" t="s">
        <v>306</v>
      </c>
      <c r="I50" s="21">
        <v>0.12330456226880394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5.75" customHeight="1">
      <c r="A51" s="103" t="s">
        <v>108</v>
      </c>
      <c r="B51" s="56"/>
      <c r="C51" s="104" t="s">
        <v>109</v>
      </c>
      <c r="D51" s="56"/>
      <c r="E51" s="105"/>
      <c r="F51" s="56"/>
      <c r="G51" s="46"/>
      <c r="H51" s="47" t="s">
        <v>306</v>
      </c>
      <c r="I51" s="21">
        <v>0.12330456226880394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5.75" customHeight="1">
      <c r="A52" s="58" t="s">
        <v>110</v>
      </c>
      <c r="B52" s="56"/>
      <c r="C52" s="82" t="s">
        <v>111</v>
      </c>
      <c r="D52" s="56"/>
      <c r="E52" s="98"/>
      <c r="F52" s="56"/>
      <c r="G52" s="44"/>
      <c r="H52" s="45"/>
      <c r="I52" s="21">
        <v>1.2330456226880395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5.75" customHeight="1">
      <c r="A53" s="58" t="s">
        <v>112</v>
      </c>
      <c r="B53" s="56"/>
      <c r="C53" s="55" t="s">
        <v>113</v>
      </c>
      <c r="D53" s="56"/>
      <c r="E53" s="98"/>
      <c r="F53" s="56"/>
      <c r="G53" s="44"/>
      <c r="H53" s="45"/>
      <c r="I53" s="21">
        <v>1.2330456226880395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5.75" customHeight="1">
      <c r="A54" s="59" t="s">
        <v>114</v>
      </c>
      <c r="B54" s="56"/>
      <c r="C54" s="55" t="s">
        <v>115</v>
      </c>
      <c r="D54" s="56"/>
      <c r="E54" s="98"/>
      <c r="F54" s="56"/>
      <c r="G54" s="44"/>
      <c r="H54" s="45"/>
      <c r="I54" s="21">
        <v>1.2330456226880395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5.75" customHeight="1">
      <c r="A55" s="58" t="s">
        <v>116</v>
      </c>
      <c r="B55" s="56"/>
      <c r="C55" s="55" t="s">
        <v>117</v>
      </c>
      <c r="D55" s="56"/>
      <c r="E55" s="98"/>
      <c r="F55" s="56"/>
      <c r="G55" s="44"/>
      <c r="H55" s="45"/>
      <c r="I55" s="21">
        <v>1.2330456226880395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5.75" customHeight="1">
      <c r="A56" s="58" t="s">
        <v>118</v>
      </c>
      <c r="B56" s="56"/>
      <c r="C56" s="57" t="s">
        <v>119</v>
      </c>
      <c r="D56" s="56"/>
      <c r="E56" s="98"/>
      <c r="F56" s="56"/>
      <c r="G56" s="44"/>
      <c r="H56" s="45"/>
      <c r="I56" s="21">
        <v>1.2330456226880395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5.75" customHeight="1">
      <c r="A57" s="58" t="s">
        <v>120</v>
      </c>
      <c r="B57" s="56"/>
      <c r="C57" s="57" t="s">
        <v>121</v>
      </c>
      <c r="D57" s="56"/>
      <c r="E57" s="98"/>
      <c r="F57" s="56"/>
      <c r="G57" s="44"/>
      <c r="H57" s="45"/>
      <c r="I57" s="21">
        <v>1.2330456226880395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5.75" customHeight="1">
      <c r="A58" s="62" t="s">
        <v>122</v>
      </c>
      <c r="B58" s="56"/>
      <c r="C58" s="57" t="s">
        <v>123</v>
      </c>
      <c r="D58" s="56"/>
      <c r="E58" s="98"/>
      <c r="F58" s="56"/>
      <c r="G58" s="44"/>
      <c r="H58" s="45"/>
      <c r="I58" s="21">
        <v>1.2330456226880395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5.75" customHeight="1">
      <c r="A59" s="62" t="s">
        <v>124</v>
      </c>
      <c r="B59" s="56"/>
      <c r="C59" s="55" t="s">
        <v>125</v>
      </c>
      <c r="D59" s="56"/>
      <c r="E59" s="98"/>
      <c r="F59" s="56"/>
      <c r="G59" s="44"/>
      <c r="H59" s="45"/>
      <c r="I59" s="21">
        <v>0.49321824907521578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5.75" customHeight="1">
      <c r="A60" s="59" t="s">
        <v>126</v>
      </c>
      <c r="B60" s="56"/>
      <c r="C60" s="55" t="s">
        <v>127</v>
      </c>
      <c r="D60" s="56"/>
      <c r="E60" s="98"/>
      <c r="F60" s="56"/>
      <c r="G60" s="44"/>
      <c r="H60" s="45"/>
      <c r="I60" s="21">
        <v>0.61652281134401976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5.75" customHeight="1">
      <c r="A61" s="58" t="s">
        <v>128</v>
      </c>
      <c r="B61" s="56"/>
      <c r="C61" s="55" t="s">
        <v>129</v>
      </c>
      <c r="D61" s="56"/>
      <c r="E61" s="98"/>
      <c r="F61" s="56"/>
      <c r="G61" s="44"/>
      <c r="H61" s="45"/>
      <c r="I61" s="21">
        <v>0.49321824907521578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5.75" customHeight="1">
      <c r="A62" s="58" t="s">
        <v>130</v>
      </c>
      <c r="B62" s="56"/>
      <c r="C62" s="55" t="s">
        <v>131</v>
      </c>
      <c r="D62" s="56"/>
      <c r="E62" s="98"/>
      <c r="F62" s="56"/>
      <c r="G62" s="44"/>
      <c r="H62" s="45"/>
      <c r="I62" s="21">
        <v>1.2330456226880395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5.75" customHeight="1">
      <c r="A63" s="58" t="s">
        <v>132</v>
      </c>
      <c r="B63" s="56"/>
      <c r="C63" s="55" t="s">
        <v>133</v>
      </c>
      <c r="D63" s="56"/>
      <c r="E63" s="98"/>
      <c r="F63" s="56"/>
      <c r="G63" s="44"/>
      <c r="H63" s="45"/>
      <c r="I63" s="21">
        <v>1.2330456226880395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5.75" customHeight="1">
      <c r="A64" s="58" t="s">
        <v>134</v>
      </c>
      <c r="B64" s="56"/>
      <c r="C64" s="83" t="s">
        <v>135</v>
      </c>
      <c r="D64" s="56"/>
      <c r="E64" s="98"/>
      <c r="F64" s="56"/>
      <c r="G64" s="44"/>
      <c r="H64" s="45"/>
      <c r="I64" s="21">
        <v>1.2330456226880395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5.75" customHeight="1">
      <c r="A65" s="58" t="s">
        <v>136</v>
      </c>
      <c r="B65" s="56"/>
      <c r="C65" s="83" t="s">
        <v>137</v>
      </c>
      <c r="D65" s="56"/>
      <c r="E65" s="98"/>
      <c r="F65" s="56"/>
      <c r="G65" s="44"/>
      <c r="H65" s="45"/>
      <c r="I65" s="21">
        <v>1.2330456226880395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5.75" customHeight="1">
      <c r="A66" s="62" t="s">
        <v>138</v>
      </c>
      <c r="B66" s="56"/>
      <c r="C66" s="57" t="s">
        <v>139</v>
      </c>
      <c r="D66" s="56"/>
      <c r="E66" s="98"/>
      <c r="F66" s="56"/>
      <c r="G66" s="44"/>
      <c r="H66" s="45"/>
      <c r="I66" s="21">
        <v>1.2330456226880395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5.75" customHeight="1">
      <c r="A67" s="59" t="s">
        <v>140</v>
      </c>
      <c r="B67" s="56"/>
      <c r="C67" s="57" t="s">
        <v>141</v>
      </c>
      <c r="D67" s="56"/>
      <c r="E67" s="98"/>
      <c r="F67" s="56"/>
      <c r="G67" s="44"/>
      <c r="H67" s="45"/>
      <c r="I67" s="21">
        <v>0.49321824907521578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5.75" customHeight="1">
      <c r="A68" s="58" t="s">
        <v>142</v>
      </c>
      <c r="B68" s="56"/>
      <c r="C68" s="55" t="s">
        <v>143</v>
      </c>
      <c r="D68" s="56"/>
      <c r="E68" s="98"/>
      <c r="F68" s="56"/>
      <c r="G68" s="44"/>
      <c r="H68" s="45"/>
      <c r="I68" s="21">
        <v>1.2330456226880395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5.75" customHeight="1">
      <c r="A69" s="62" t="s">
        <v>144</v>
      </c>
      <c r="B69" s="56"/>
      <c r="C69" s="57" t="s">
        <v>145</v>
      </c>
      <c r="D69" s="56"/>
      <c r="E69" s="98"/>
      <c r="F69" s="56"/>
      <c r="G69" s="44"/>
      <c r="H69" s="45"/>
      <c r="I69" s="21">
        <v>1.2330456226880395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5.75" customHeight="1">
      <c r="A70" s="61" t="s">
        <v>146</v>
      </c>
      <c r="B70" s="56"/>
      <c r="C70" s="57" t="s">
        <v>147</v>
      </c>
      <c r="D70" s="56"/>
      <c r="E70" s="98"/>
      <c r="F70" s="56"/>
      <c r="G70" s="44"/>
      <c r="H70" s="45"/>
      <c r="I70" s="21">
        <v>0.12330456226880394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5.75" customHeight="1">
      <c r="A71" s="58" t="s">
        <v>148</v>
      </c>
      <c r="B71" s="56"/>
      <c r="C71" s="55" t="s">
        <v>149</v>
      </c>
      <c r="D71" s="56"/>
      <c r="E71" s="98"/>
      <c r="F71" s="56"/>
      <c r="G71" s="44"/>
      <c r="H71" s="45"/>
      <c r="I71" s="21">
        <v>1.2330456226880395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5.75" customHeight="1">
      <c r="A72" s="58" t="s">
        <v>150</v>
      </c>
      <c r="B72" s="56"/>
      <c r="C72" s="55" t="s">
        <v>151</v>
      </c>
      <c r="D72" s="56"/>
      <c r="E72" s="98"/>
      <c r="F72" s="56"/>
      <c r="G72" s="44"/>
      <c r="H72" s="45"/>
      <c r="I72" s="21">
        <v>0.12330456226880394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5.75" customHeight="1">
      <c r="A73" s="58" t="s">
        <v>152</v>
      </c>
      <c r="B73" s="56"/>
      <c r="C73" s="55" t="s">
        <v>153</v>
      </c>
      <c r="D73" s="56"/>
      <c r="E73" s="98"/>
      <c r="F73" s="56"/>
      <c r="G73" s="44"/>
      <c r="H73" s="45"/>
      <c r="I73" s="21">
        <v>0.12330456226880394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5.75" customHeight="1">
      <c r="A74" s="58" t="s">
        <v>154</v>
      </c>
      <c r="B74" s="56"/>
      <c r="C74" s="55" t="s">
        <v>155</v>
      </c>
      <c r="D74" s="56"/>
      <c r="E74" s="98"/>
      <c r="F74" s="56"/>
      <c r="G74" s="44"/>
      <c r="H74" s="45"/>
      <c r="I74" s="21">
        <v>0.12330456226880394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5.75" customHeight="1">
      <c r="A75" s="58" t="s">
        <v>156</v>
      </c>
      <c r="B75" s="56"/>
      <c r="C75" s="55" t="s">
        <v>157</v>
      </c>
      <c r="D75" s="56"/>
      <c r="E75" s="98"/>
      <c r="F75" s="56"/>
      <c r="G75" s="44"/>
      <c r="H75" s="45"/>
      <c r="I75" s="21">
        <v>1.2330456226880395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5.75" customHeight="1">
      <c r="A76" s="58" t="s">
        <v>158</v>
      </c>
      <c r="B76" s="56"/>
      <c r="C76" s="55" t="s">
        <v>159</v>
      </c>
      <c r="D76" s="56"/>
      <c r="E76" s="98"/>
      <c r="F76" s="56"/>
      <c r="G76" s="44"/>
      <c r="H76" s="45"/>
      <c r="I76" s="21" t="e">
        <v>#DIV/0!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5.75" customHeight="1">
      <c r="A77" s="58" t="s">
        <v>160</v>
      </c>
      <c r="B77" s="56"/>
      <c r="C77" s="55" t="s">
        <v>161</v>
      </c>
      <c r="D77" s="56"/>
      <c r="E77" s="98"/>
      <c r="F77" s="56"/>
      <c r="G77" s="44"/>
      <c r="H77" s="45"/>
      <c r="I77" s="21">
        <v>0.12330456226880394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5.75" customHeight="1">
      <c r="A78" s="58" t="s">
        <v>162</v>
      </c>
      <c r="B78" s="56"/>
      <c r="C78" s="55" t="s">
        <v>163</v>
      </c>
      <c r="D78" s="56"/>
      <c r="E78" s="98"/>
      <c r="F78" s="56"/>
      <c r="G78" s="44"/>
      <c r="H78" s="45"/>
      <c r="I78" s="21">
        <v>1.2330456226880395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5.75" customHeight="1">
      <c r="A79" s="58" t="s">
        <v>164</v>
      </c>
      <c r="B79" s="56"/>
      <c r="C79" s="55" t="s">
        <v>165</v>
      </c>
      <c r="D79" s="56"/>
      <c r="E79" s="98"/>
      <c r="F79" s="56"/>
      <c r="G79" s="44"/>
      <c r="H79" s="45"/>
      <c r="I79" s="21">
        <v>0.12330456226880394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5.75" customHeight="1">
      <c r="A80" s="58" t="s">
        <v>166</v>
      </c>
      <c r="B80" s="56"/>
      <c r="C80" s="55" t="s">
        <v>167</v>
      </c>
      <c r="D80" s="56"/>
      <c r="E80" s="98"/>
      <c r="F80" s="56"/>
      <c r="G80" s="44"/>
      <c r="H80" s="45"/>
      <c r="I80" s="21">
        <v>1.2330456226880395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5.75" customHeight="1">
      <c r="A81" s="58" t="s">
        <v>168</v>
      </c>
      <c r="B81" s="56"/>
      <c r="C81" s="55" t="s">
        <v>169</v>
      </c>
      <c r="D81" s="56"/>
      <c r="E81" s="98"/>
      <c r="F81" s="56"/>
      <c r="G81" s="44"/>
      <c r="H81" s="45"/>
      <c r="I81" s="21">
        <v>0.12330456226880394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5.75" customHeight="1">
      <c r="A82" s="58" t="s">
        <v>170</v>
      </c>
      <c r="B82" s="56"/>
      <c r="C82" s="55" t="s">
        <v>171</v>
      </c>
      <c r="D82" s="56"/>
      <c r="E82" s="98"/>
      <c r="F82" s="56"/>
      <c r="G82" s="44"/>
      <c r="H82" s="45"/>
      <c r="I82" s="21">
        <v>1.2330456226880395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5.75" customHeight="1">
      <c r="A83" s="58" t="s">
        <v>172</v>
      </c>
      <c r="B83" s="56"/>
      <c r="C83" s="55" t="s">
        <v>173</v>
      </c>
      <c r="D83" s="56"/>
      <c r="E83" s="98"/>
      <c r="F83" s="56"/>
      <c r="G83" s="44"/>
      <c r="H83" s="45"/>
      <c r="I83" s="21">
        <v>0.12330456226880394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5.75" customHeight="1">
      <c r="A84" s="62" t="s">
        <v>174</v>
      </c>
      <c r="B84" s="56"/>
      <c r="C84" s="57" t="s">
        <v>175</v>
      </c>
      <c r="D84" s="56"/>
      <c r="E84" s="98"/>
      <c r="F84" s="56"/>
      <c r="G84" s="44"/>
      <c r="H84" s="45"/>
      <c r="I84" s="21">
        <v>0.12330456226880394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5.75" customHeight="1">
      <c r="A85" s="62" t="s">
        <v>176</v>
      </c>
      <c r="B85" s="56"/>
      <c r="C85" s="57" t="s">
        <v>177</v>
      </c>
      <c r="D85" s="56"/>
      <c r="E85" s="98"/>
      <c r="F85" s="56"/>
      <c r="G85" s="44"/>
      <c r="H85" s="45"/>
      <c r="I85" s="21">
        <v>0.12330456226880394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5.75" customHeight="1">
      <c r="A86" s="58" t="s">
        <v>178</v>
      </c>
      <c r="B86" s="56"/>
      <c r="C86" s="55" t="s">
        <v>179</v>
      </c>
      <c r="D86" s="56"/>
      <c r="E86" s="98"/>
      <c r="F86" s="56"/>
      <c r="G86" s="44"/>
      <c r="H86" s="45"/>
      <c r="I86" s="21">
        <v>1.2330456226880395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5.75" customHeight="1">
      <c r="A87" s="58" t="s">
        <v>180</v>
      </c>
      <c r="B87" s="56"/>
      <c r="C87" s="55" t="s">
        <v>181</v>
      </c>
      <c r="D87" s="56"/>
      <c r="E87" s="98"/>
      <c r="F87" s="56"/>
      <c r="G87" s="44"/>
      <c r="H87" s="45"/>
      <c r="I87" s="21">
        <v>0.12330456226880394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5.75" customHeight="1">
      <c r="A88" s="103" t="s">
        <v>182</v>
      </c>
      <c r="B88" s="56"/>
      <c r="C88" s="104" t="s">
        <v>183</v>
      </c>
      <c r="D88" s="56"/>
      <c r="E88" s="105"/>
      <c r="F88" s="56"/>
      <c r="G88" s="46"/>
      <c r="H88" s="47" t="s">
        <v>306</v>
      </c>
      <c r="I88" s="21">
        <v>0.12330456226880394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5.75" customHeight="1">
      <c r="A89" s="58" t="s">
        <v>184</v>
      </c>
      <c r="B89" s="56"/>
      <c r="C89" s="55" t="s">
        <v>185</v>
      </c>
      <c r="D89" s="56"/>
      <c r="E89" s="98"/>
      <c r="F89" s="56"/>
      <c r="G89" s="44"/>
      <c r="H89" s="45"/>
      <c r="I89" s="21">
        <v>1.2330456226880395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5.75" customHeight="1">
      <c r="A90" s="58" t="s">
        <v>186</v>
      </c>
      <c r="B90" s="56"/>
      <c r="C90" s="55" t="s">
        <v>187</v>
      </c>
      <c r="D90" s="56"/>
      <c r="E90" s="98"/>
      <c r="F90" s="56"/>
      <c r="G90" s="44"/>
      <c r="H90" s="45"/>
      <c r="I90" s="21">
        <v>1.2330456226880395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5.75" customHeight="1">
      <c r="A91" s="59" t="s">
        <v>188</v>
      </c>
      <c r="B91" s="56"/>
      <c r="C91" s="57" t="s">
        <v>189</v>
      </c>
      <c r="D91" s="56"/>
      <c r="E91" s="98"/>
      <c r="F91" s="56"/>
      <c r="G91" s="44"/>
      <c r="H91" s="45"/>
      <c r="I91" s="21" t="e">
        <v>#DIV/0!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5.75" customHeight="1">
      <c r="A92" s="58" t="s">
        <v>190</v>
      </c>
      <c r="B92" s="56"/>
      <c r="C92" s="55" t="s">
        <v>191</v>
      </c>
      <c r="D92" s="56"/>
      <c r="E92" s="98"/>
      <c r="F92" s="56"/>
      <c r="G92" s="44"/>
      <c r="H92" s="45"/>
      <c r="I92" s="21">
        <v>0.12330456226880394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5.75" customHeight="1">
      <c r="A93" s="58" t="s">
        <v>192</v>
      </c>
      <c r="B93" s="56"/>
      <c r="C93" s="55" t="s">
        <v>193</v>
      </c>
      <c r="D93" s="56"/>
      <c r="E93" s="98"/>
      <c r="F93" s="56"/>
      <c r="G93" s="44"/>
      <c r="H93" s="45"/>
      <c r="I93" s="21">
        <v>1.2330456226880395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5.75" customHeight="1">
      <c r="A94" s="58" t="s">
        <v>194</v>
      </c>
      <c r="B94" s="56"/>
      <c r="C94" s="55" t="s">
        <v>195</v>
      </c>
      <c r="D94" s="56"/>
      <c r="E94" s="98"/>
      <c r="F94" s="56"/>
      <c r="G94" s="44"/>
      <c r="H94" s="45"/>
      <c r="I94" s="21">
        <v>0.12330456226880394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5.75" customHeight="1">
      <c r="A95" s="58" t="s">
        <v>196</v>
      </c>
      <c r="B95" s="56"/>
      <c r="C95" s="55" t="s">
        <v>197</v>
      </c>
      <c r="D95" s="56"/>
      <c r="E95" s="98"/>
      <c r="F95" s="56"/>
      <c r="G95" s="44"/>
      <c r="H95" s="45"/>
      <c r="I95" s="21">
        <v>0.12330456226880394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5.75" customHeight="1">
      <c r="A96" s="60" t="s">
        <v>198</v>
      </c>
      <c r="B96" s="56"/>
      <c r="C96" s="57" t="s">
        <v>199</v>
      </c>
      <c r="D96" s="56"/>
      <c r="E96" s="98"/>
      <c r="F96" s="56"/>
      <c r="G96" s="44"/>
      <c r="H96" s="45"/>
      <c r="I96" s="21">
        <v>0.12330456226880394</v>
      </c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5.75" customHeight="1">
      <c r="A97" s="59" t="s">
        <v>200</v>
      </c>
      <c r="B97" s="56"/>
      <c r="C97" s="57" t="s">
        <v>201</v>
      </c>
      <c r="D97" s="56"/>
      <c r="E97" s="98"/>
      <c r="F97" s="56"/>
      <c r="G97" s="44"/>
      <c r="H97" s="45"/>
      <c r="I97" s="21">
        <v>0.12330456226880394</v>
      </c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5.75" customHeight="1">
      <c r="A98" s="58" t="s">
        <v>202</v>
      </c>
      <c r="B98" s="56"/>
      <c r="C98" s="55" t="s">
        <v>203</v>
      </c>
      <c r="D98" s="56"/>
      <c r="E98" s="98"/>
      <c r="F98" s="56"/>
      <c r="G98" s="44"/>
      <c r="H98" s="45"/>
      <c r="I98" s="21">
        <v>0.12330456226880394</v>
      </c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5.75" customHeight="1">
      <c r="A99" s="58" t="s">
        <v>204</v>
      </c>
      <c r="B99" s="56"/>
      <c r="C99" s="55" t="s">
        <v>205</v>
      </c>
      <c r="D99" s="56"/>
      <c r="E99" s="98"/>
      <c r="F99" s="56"/>
      <c r="G99" s="44"/>
      <c r="H99" s="45"/>
      <c r="I99" s="21">
        <v>0.12330456226880394</v>
      </c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5.75" customHeight="1">
      <c r="A100" s="60" t="s">
        <v>206</v>
      </c>
      <c r="B100" s="56"/>
      <c r="C100" s="57" t="s">
        <v>207</v>
      </c>
      <c r="D100" s="56"/>
      <c r="E100" s="98"/>
      <c r="F100" s="56"/>
      <c r="G100" s="44"/>
      <c r="H100" s="45"/>
      <c r="I100" s="21">
        <v>0.12330456226880394</v>
      </c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5.75" customHeight="1">
      <c r="A101" s="59" t="s">
        <v>208</v>
      </c>
      <c r="B101" s="56"/>
      <c r="C101" s="57" t="s">
        <v>209</v>
      </c>
      <c r="D101" s="56"/>
      <c r="E101" s="98"/>
      <c r="F101" s="56"/>
      <c r="G101" s="44"/>
      <c r="H101" s="45"/>
      <c r="I101" s="21">
        <v>0.12330456226880394</v>
      </c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5.75" customHeight="1">
      <c r="A102" s="58" t="s">
        <v>210</v>
      </c>
      <c r="B102" s="56"/>
      <c r="C102" s="55" t="s">
        <v>211</v>
      </c>
      <c r="D102" s="56"/>
      <c r="E102" s="98"/>
      <c r="F102" s="56"/>
      <c r="G102" s="44"/>
      <c r="H102" s="45"/>
      <c r="I102" s="21">
        <v>0.12330456226880394</v>
      </c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5.75" customHeight="1">
      <c r="A103" s="58" t="s">
        <v>212</v>
      </c>
      <c r="B103" s="56"/>
      <c r="C103" s="55" t="s">
        <v>213</v>
      </c>
      <c r="D103" s="56"/>
      <c r="E103" s="98"/>
      <c r="F103" s="56"/>
      <c r="G103" s="44"/>
      <c r="H103" s="45"/>
      <c r="I103" s="21">
        <v>1.2330456226880395</v>
      </c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5.75" customHeight="1">
      <c r="A104" s="58" t="s">
        <v>214</v>
      </c>
      <c r="B104" s="56"/>
      <c r="C104" s="55" t="s">
        <v>215</v>
      </c>
      <c r="D104" s="56"/>
      <c r="E104" s="98"/>
      <c r="F104" s="56"/>
      <c r="G104" s="44"/>
      <c r="H104" s="45"/>
      <c r="I104" s="21">
        <v>0.12330456226880394</v>
      </c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5.75" customHeight="1">
      <c r="A105" s="58" t="s">
        <v>216</v>
      </c>
      <c r="B105" s="56"/>
      <c r="C105" s="55" t="s">
        <v>217</v>
      </c>
      <c r="D105" s="56"/>
      <c r="E105" s="98"/>
      <c r="F105" s="56"/>
      <c r="G105" s="44"/>
      <c r="H105" s="45"/>
      <c r="I105" s="21">
        <v>0.12330456226880394</v>
      </c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5.75" customHeight="1">
      <c r="A106" s="103" t="s">
        <v>218</v>
      </c>
      <c r="B106" s="56"/>
      <c r="C106" s="104" t="s">
        <v>219</v>
      </c>
      <c r="D106" s="56"/>
      <c r="E106" s="105"/>
      <c r="F106" s="56"/>
      <c r="G106" s="46"/>
      <c r="H106" s="47" t="s">
        <v>306</v>
      </c>
      <c r="I106" s="21">
        <v>0.12330456226880394</v>
      </c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5.75" customHeight="1">
      <c r="A107" s="59" t="s">
        <v>220</v>
      </c>
      <c r="B107" s="56"/>
      <c r="C107" s="57" t="s">
        <v>221</v>
      </c>
      <c r="D107" s="56"/>
      <c r="E107" s="98"/>
      <c r="F107" s="56"/>
      <c r="G107" s="44"/>
      <c r="H107" s="45"/>
      <c r="I107" s="21">
        <v>0.12330456226880394</v>
      </c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5.75" customHeight="1">
      <c r="A108" s="58" t="s">
        <v>222</v>
      </c>
      <c r="B108" s="56"/>
      <c r="C108" s="55" t="s">
        <v>223</v>
      </c>
      <c r="D108" s="56"/>
      <c r="E108" s="98"/>
      <c r="F108" s="56"/>
      <c r="G108" s="44"/>
      <c r="H108" s="45"/>
      <c r="I108" s="21">
        <v>0.12330456226880394</v>
      </c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5.75" customHeight="1">
      <c r="A109" s="58" t="s">
        <v>224</v>
      </c>
      <c r="B109" s="56"/>
      <c r="C109" s="55" t="s">
        <v>225</v>
      </c>
      <c r="D109" s="56"/>
      <c r="E109" s="98"/>
      <c r="F109" s="56"/>
      <c r="G109" s="44"/>
      <c r="H109" s="45"/>
      <c r="I109" s="21">
        <v>0.12330456226880394</v>
      </c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5.75" customHeight="1">
      <c r="A110" s="61" t="s">
        <v>226</v>
      </c>
      <c r="B110" s="56"/>
      <c r="C110" s="57" t="s">
        <v>227</v>
      </c>
      <c r="D110" s="56"/>
      <c r="E110" s="98"/>
      <c r="F110" s="56"/>
      <c r="G110" s="44"/>
      <c r="H110" s="45"/>
      <c r="I110" s="21">
        <v>0.49321824907521578</v>
      </c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5.75" customHeight="1">
      <c r="A111" s="58" t="s">
        <v>228</v>
      </c>
      <c r="B111" s="56"/>
      <c r="C111" s="55" t="s">
        <v>229</v>
      </c>
      <c r="D111" s="56"/>
      <c r="E111" s="98"/>
      <c r="F111" s="56"/>
      <c r="G111" s="44"/>
      <c r="H111" s="45"/>
      <c r="I111" s="21">
        <v>0.12330456226880394</v>
      </c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5.75" customHeight="1">
      <c r="A112" s="58" t="s">
        <v>230</v>
      </c>
      <c r="B112" s="56"/>
      <c r="C112" s="55" t="s">
        <v>209</v>
      </c>
      <c r="D112" s="56"/>
      <c r="E112" s="98"/>
      <c r="F112" s="56"/>
      <c r="G112" s="44"/>
      <c r="H112" s="45"/>
      <c r="I112" s="21">
        <v>0.12330456226880394</v>
      </c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5.75" customHeight="1">
      <c r="A113" s="58" t="s">
        <v>231</v>
      </c>
      <c r="B113" s="56"/>
      <c r="C113" s="55" t="s">
        <v>232</v>
      </c>
      <c r="D113" s="56"/>
      <c r="E113" s="98"/>
      <c r="F113" s="56"/>
      <c r="G113" s="44"/>
      <c r="H113" s="45"/>
      <c r="I113" s="21">
        <v>0.12330456226880394</v>
      </c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5.75" customHeight="1">
      <c r="A114" s="58" t="s">
        <v>233</v>
      </c>
      <c r="B114" s="56"/>
      <c r="C114" s="55" t="s">
        <v>234</v>
      </c>
      <c r="D114" s="56"/>
      <c r="E114" s="98"/>
      <c r="F114" s="56"/>
      <c r="G114" s="44"/>
      <c r="H114" s="45"/>
      <c r="I114" s="21">
        <v>0.12330456226880394</v>
      </c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5.75" customHeight="1">
      <c r="A115" s="58" t="s">
        <v>235</v>
      </c>
      <c r="B115" s="56"/>
      <c r="C115" s="55" t="s">
        <v>236</v>
      </c>
      <c r="D115" s="56"/>
      <c r="E115" s="98"/>
      <c r="F115" s="56"/>
      <c r="G115" s="44"/>
      <c r="H115" s="45"/>
      <c r="I115" s="21">
        <v>0.12330456226880394</v>
      </c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5.75" customHeight="1">
      <c r="A116" s="58" t="s">
        <v>237</v>
      </c>
      <c r="B116" s="56"/>
      <c r="C116" s="55" t="s">
        <v>209</v>
      </c>
      <c r="D116" s="56"/>
      <c r="E116" s="98"/>
      <c r="F116" s="56"/>
      <c r="G116" s="44"/>
      <c r="H116" s="45"/>
      <c r="I116" s="21">
        <v>0.12330456226880394</v>
      </c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5.75" customHeight="1">
      <c r="A117" s="58" t="s">
        <v>238</v>
      </c>
      <c r="B117" s="56"/>
      <c r="C117" s="55" t="s">
        <v>239</v>
      </c>
      <c r="D117" s="56"/>
      <c r="E117" s="98"/>
      <c r="F117" s="56"/>
      <c r="G117" s="44"/>
      <c r="H117" s="45"/>
      <c r="I117" s="21">
        <v>0.12330456226880394</v>
      </c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5.75" customHeight="1">
      <c r="A118" s="62" t="s">
        <v>240</v>
      </c>
      <c r="B118" s="56"/>
      <c r="C118" s="57" t="s">
        <v>241</v>
      </c>
      <c r="D118" s="56"/>
      <c r="E118" s="98"/>
      <c r="F118" s="56"/>
      <c r="G118" s="44"/>
      <c r="H118" s="45"/>
      <c r="I118" s="21">
        <v>0.12330456226880394</v>
      </c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5.75" customHeight="1">
      <c r="A119" s="58" t="s">
        <v>242</v>
      </c>
      <c r="B119" s="56"/>
      <c r="C119" s="55" t="s">
        <v>209</v>
      </c>
      <c r="D119" s="56"/>
      <c r="E119" s="98"/>
      <c r="F119" s="56"/>
      <c r="G119" s="44"/>
      <c r="H119" s="45"/>
      <c r="I119" s="21">
        <v>0.12330456226880394</v>
      </c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5.75" customHeight="1">
      <c r="A120" s="60" t="s">
        <v>243</v>
      </c>
      <c r="B120" s="56"/>
      <c r="C120" s="57" t="s">
        <v>244</v>
      </c>
      <c r="D120" s="56"/>
      <c r="E120" s="98"/>
      <c r="F120" s="56"/>
      <c r="G120" s="44"/>
      <c r="H120" s="45"/>
      <c r="I120" s="21">
        <v>0.12330456226880394</v>
      </c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5.75" customHeight="1">
      <c r="A121" s="58" t="s">
        <v>245</v>
      </c>
      <c r="B121" s="56"/>
      <c r="C121" s="55" t="s">
        <v>246</v>
      </c>
      <c r="D121" s="56"/>
      <c r="E121" s="98"/>
      <c r="F121" s="56"/>
      <c r="G121" s="44"/>
      <c r="H121" s="45"/>
      <c r="I121" s="21">
        <v>0.12330456226880394</v>
      </c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5.75" customHeight="1">
      <c r="A122" s="58" t="s">
        <v>247</v>
      </c>
      <c r="B122" s="56"/>
      <c r="C122" s="55" t="s">
        <v>248</v>
      </c>
      <c r="D122" s="56"/>
      <c r="E122" s="98"/>
      <c r="F122" s="56"/>
      <c r="G122" s="44"/>
      <c r="H122" s="45"/>
      <c r="I122" s="21">
        <v>0.12330456226880394</v>
      </c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5.75" customHeight="1">
      <c r="A123" s="58" t="s">
        <v>249</v>
      </c>
      <c r="B123" s="56"/>
      <c r="C123" s="55" t="s">
        <v>250</v>
      </c>
      <c r="D123" s="56"/>
      <c r="E123" s="98"/>
      <c r="F123" s="56"/>
      <c r="G123" s="44"/>
      <c r="H123" s="45"/>
      <c r="I123" s="21">
        <v>0.12330456226880394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5.75" customHeight="1">
      <c r="A124" s="58" t="s">
        <v>251</v>
      </c>
      <c r="B124" s="56"/>
      <c r="C124" s="55" t="s">
        <v>252</v>
      </c>
      <c r="D124" s="56"/>
      <c r="E124" s="98"/>
      <c r="F124" s="56"/>
      <c r="G124" s="44"/>
      <c r="H124" s="45"/>
      <c r="I124" s="21">
        <v>0.12330456226880394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5.75" customHeight="1">
      <c r="A125" s="58" t="s">
        <v>253</v>
      </c>
      <c r="B125" s="56"/>
      <c r="C125" s="55" t="s">
        <v>254</v>
      </c>
      <c r="D125" s="56"/>
      <c r="E125" s="98"/>
      <c r="F125" s="56"/>
      <c r="G125" s="44"/>
      <c r="H125" s="45"/>
      <c r="I125" s="21">
        <v>0.12330456226880394</v>
      </c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5.75" customHeight="1">
      <c r="A126" s="58" t="s">
        <v>255</v>
      </c>
      <c r="B126" s="56"/>
      <c r="C126" s="55" t="s">
        <v>256</v>
      </c>
      <c r="D126" s="56"/>
      <c r="E126" s="98"/>
      <c r="F126" s="56"/>
      <c r="G126" s="44"/>
      <c r="H126" s="45"/>
      <c r="I126" s="21">
        <v>0.12330456226880394</v>
      </c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5.75" customHeight="1">
      <c r="A127" s="58" t="s">
        <v>257</v>
      </c>
      <c r="B127" s="56"/>
      <c r="C127" s="55" t="s">
        <v>258</v>
      </c>
      <c r="D127" s="56"/>
      <c r="E127" s="98"/>
      <c r="F127" s="56"/>
      <c r="G127" s="44"/>
      <c r="H127" s="45"/>
      <c r="I127" s="21">
        <v>0.12330456226880394</v>
      </c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5.75" customHeight="1">
      <c r="A128" s="62" t="s">
        <v>259</v>
      </c>
      <c r="B128" s="56"/>
      <c r="C128" s="57" t="s">
        <v>260</v>
      </c>
      <c r="D128" s="56"/>
      <c r="E128" s="98"/>
      <c r="F128" s="56"/>
      <c r="G128" s="44"/>
      <c r="H128" s="45"/>
      <c r="I128" s="21">
        <v>0.12330456226880394</v>
      </c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5.75" customHeight="1">
      <c r="A129" s="58" t="s">
        <v>261</v>
      </c>
      <c r="B129" s="56"/>
      <c r="C129" s="55" t="s">
        <v>262</v>
      </c>
      <c r="D129" s="56"/>
      <c r="E129" s="98"/>
      <c r="F129" s="56"/>
      <c r="G129" s="44"/>
      <c r="H129" s="45"/>
      <c r="I129" s="21">
        <v>0.12330456226880394</v>
      </c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5.75" customHeight="1">
      <c r="A130" s="60" t="s">
        <v>263</v>
      </c>
      <c r="B130" s="56"/>
      <c r="C130" s="57" t="s">
        <v>264</v>
      </c>
      <c r="D130" s="56"/>
      <c r="E130" s="98"/>
      <c r="F130" s="56"/>
      <c r="G130" s="44"/>
      <c r="H130" s="45"/>
      <c r="I130" s="21">
        <v>0.12330456226880394</v>
      </c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5.75" customHeight="1">
      <c r="A131" s="58" t="s">
        <v>265</v>
      </c>
      <c r="B131" s="56"/>
      <c r="C131" s="55" t="s">
        <v>266</v>
      </c>
      <c r="D131" s="56"/>
      <c r="E131" s="98"/>
      <c r="F131" s="56"/>
      <c r="G131" s="44"/>
      <c r="H131" s="45"/>
      <c r="I131" s="21">
        <v>0.12330456226880394</v>
      </c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5.75" customHeight="1">
      <c r="A132" s="58" t="s">
        <v>267</v>
      </c>
      <c r="B132" s="56"/>
      <c r="C132" s="55" t="s">
        <v>268</v>
      </c>
      <c r="D132" s="56"/>
      <c r="E132" s="98"/>
      <c r="F132" s="56"/>
      <c r="G132" s="44"/>
      <c r="H132" s="45"/>
      <c r="I132" s="21">
        <v>0.12330456226880394</v>
      </c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5.75" customHeight="1">
      <c r="A133" s="59" t="s">
        <v>269</v>
      </c>
      <c r="B133" s="56"/>
      <c r="C133" s="57" t="s">
        <v>270</v>
      </c>
      <c r="D133" s="56"/>
      <c r="E133" s="98"/>
      <c r="F133" s="56"/>
      <c r="G133" s="44"/>
      <c r="H133" s="45"/>
      <c r="I133" s="21">
        <v>0.12330456226880394</v>
      </c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5.75" customHeight="1">
      <c r="A134" s="59" t="s">
        <v>271</v>
      </c>
      <c r="B134" s="56"/>
      <c r="C134" s="57" t="s">
        <v>209</v>
      </c>
      <c r="D134" s="56"/>
      <c r="E134" s="98"/>
      <c r="F134" s="56"/>
      <c r="G134" s="44"/>
      <c r="H134" s="45"/>
      <c r="I134" s="21">
        <v>0.12330456226880394</v>
      </c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5.75" customHeight="1">
      <c r="A135" s="58" t="s">
        <v>272</v>
      </c>
      <c r="B135" s="56"/>
      <c r="C135" s="55" t="s">
        <v>273</v>
      </c>
      <c r="D135" s="56"/>
      <c r="E135" s="98"/>
      <c r="F135" s="56"/>
      <c r="G135" s="44"/>
      <c r="H135" s="45"/>
      <c r="I135" s="21">
        <v>0.12330456226880394</v>
      </c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5.75" customHeight="1">
      <c r="A136" s="58" t="s">
        <v>274</v>
      </c>
      <c r="B136" s="56"/>
      <c r="C136" s="55" t="s">
        <v>275</v>
      </c>
      <c r="D136" s="56"/>
      <c r="E136" s="98"/>
      <c r="F136" s="56"/>
      <c r="G136" s="44"/>
      <c r="H136" s="45"/>
      <c r="I136" s="21">
        <v>0.12330456226880394</v>
      </c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5.75" customHeight="1">
      <c r="A137" s="58" t="s">
        <v>276</v>
      </c>
      <c r="B137" s="56"/>
      <c r="C137" s="55" t="s">
        <v>209</v>
      </c>
      <c r="D137" s="56"/>
      <c r="E137" s="98"/>
      <c r="F137" s="56"/>
      <c r="G137" s="44"/>
      <c r="H137" s="45"/>
      <c r="I137" s="21">
        <v>0.12330456226880394</v>
      </c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5.75" customHeight="1">
      <c r="A138" s="58" t="s">
        <v>277</v>
      </c>
      <c r="B138" s="56"/>
      <c r="C138" s="55" t="s">
        <v>278</v>
      </c>
      <c r="D138" s="56"/>
      <c r="E138" s="98"/>
      <c r="F138" s="56"/>
      <c r="G138" s="44"/>
      <c r="H138" s="45"/>
      <c r="I138" s="21">
        <v>0.12330456226880394</v>
      </c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5.75" customHeight="1">
      <c r="A139" s="58" t="s">
        <v>279</v>
      </c>
      <c r="B139" s="56"/>
      <c r="C139" s="55" t="s">
        <v>280</v>
      </c>
      <c r="D139" s="56"/>
      <c r="E139" s="98"/>
      <c r="F139" s="56"/>
      <c r="G139" s="44"/>
      <c r="H139" s="45"/>
      <c r="I139" s="21">
        <v>0.12330456226880394</v>
      </c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5.75" customHeight="1">
      <c r="A140" s="58" t="s">
        <v>281</v>
      </c>
      <c r="B140" s="56"/>
      <c r="C140" s="55" t="s">
        <v>270</v>
      </c>
      <c r="D140" s="56"/>
      <c r="E140" s="98"/>
      <c r="F140" s="56"/>
      <c r="G140" s="44"/>
      <c r="H140" s="45"/>
      <c r="I140" s="21">
        <v>0.12330456226880394</v>
      </c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5.75" customHeight="1">
      <c r="A141" s="58" t="s">
        <v>282</v>
      </c>
      <c r="B141" s="56"/>
      <c r="C141" s="55" t="s">
        <v>280</v>
      </c>
      <c r="D141" s="56"/>
      <c r="E141" s="98"/>
      <c r="F141" s="56"/>
      <c r="G141" s="44"/>
      <c r="H141" s="45"/>
      <c r="I141" s="21">
        <v>0.12330456226880394</v>
      </c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5.75" customHeight="1">
      <c r="A142" s="58" t="s">
        <v>283</v>
      </c>
      <c r="B142" s="56"/>
      <c r="C142" s="55" t="s">
        <v>284</v>
      </c>
      <c r="D142" s="56"/>
      <c r="E142" s="98"/>
      <c r="F142" s="56"/>
      <c r="G142" s="44"/>
      <c r="H142" s="45"/>
      <c r="I142" s="21">
        <v>0.12330456226880394</v>
      </c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5.75" customHeight="1">
      <c r="A143" s="103" t="s">
        <v>285</v>
      </c>
      <c r="B143" s="56"/>
      <c r="C143" s="104" t="s">
        <v>286</v>
      </c>
      <c r="D143" s="56"/>
      <c r="E143" s="105"/>
      <c r="F143" s="56"/>
      <c r="G143" s="46"/>
      <c r="H143" s="47" t="s">
        <v>306</v>
      </c>
      <c r="I143" s="21">
        <v>0.12330456226880394</v>
      </c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5.75" customHeight="1">
      <c r="A144" s="61" t="s">
        <v>287</v>
      </c>
      <c r="B144" s="56"/>
      <c r="C144" s="57" t="s">
        <v>288</v>
      </c>
      <c r="D144" s="56"/>
      <c r="E144" s="98"/>
      <c r="F144" s="56"/>
      <c r="G144" s="44"/>
      <c r="H144" s="45"/>
      <c r="I144" s="21">
        <v>0.12330456226880394</v>
      </c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5.75" customHeight="1">
      <c r="A145" s="58" t="s">
        <v>289</v>
      </c>
      <c r="B145" s="56"/>
      <c r="C145" s="55" t="s">
        <v>270</v>
      </c>
      <c r="D145" s="56"/>
      <c r="E145" s="98"/>
      <c r="F145" s="56"/>
      <c r="G145" s="44"/>
      <c r="H145" s="45"/>
      <c r="I145" s="21">
        <v>0.12330456226880394</v>
      </c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5.75" customHeight="1">
      <c r="A146" s="58" t="s">
        <v>290</v>
      </c>
      <c r="B146" s="56"/>
      <c r="C146" s="55" t="s">
        <v>291</v>
      </c>
      <c r="D146" s="56"/>
      <c r="E146" s="98"/>
      <c r="F146" s="56"/>
      <c r="G146" s="44"/>
      <c r="H146" s="45"/>
      <c r="I146" s="21">
        <v>0.12330456226880394</v>
      </c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5.75" customHeight="1">
      <c r="A147" s="58" t="s">
        <v>292</v>
      </c>
      <c r="B147" s="56"/>
      <c r="C147" s="55" t="s">
        <v>293</v>
      </c>
      <c r="D147" s="56"/>
      <c r="E147" s="98"/>
      <c r="F147" s="56"/>
      <c r="G147" s="44"/>
      <c r="H147" s="45"/>
      <c r="I147" s="21">
        <v>0.12330456226880394</v>
      </c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5.75" customHeight="1">
      <c r="A148" s="58" t="s">
        <v>294</v>
      </c>
      <c r="B148" s="56"/>
      <c r="C148" s="55" t="s">
        <v>209</v>
      </c>
      <c r="D148" s="56"/>
      <c r="E148" s="98"/>
      <c r="F148" s="56"/>
      <c r="G148" s="44"/>
      <c r="H148" s="45"/>
      <c r="I148" s="21">
        <v>0.12330456226880394</v>
      </c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5.75" customHeight="1">
      <c r="A149" s="58" t="s">
        <v>295</v>
      </c>
      <c r="B149" s="56"/>
      <c r="C149" s="55" t="s">
        <v>296</v>
      </c>
      <c r="D149" s="56"/>
      <c r="E149" s="98"/>
      <c r="F149" s="56"/>
      <c r="G149" s="44"/>
      <c r="H149" s="45"/>
      <c r="I149" s="21">
        <v>0.12330456226880394</v>
      </c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5.75" customHeight="1">
      <c r="A150" s="58" t="s">
        <v>297</v>
      </c>
      <c r="B150" s="56"/>
      <c r="C150" s="55" t="s">
        <v>307</v>
      </c>
      <c r="D150" s="56"/>
      <c r="E150" s="98"/>
      <c r="F150" s="56"/>
      <c r="G150" s="44"/>
      <c r="H150" s="45"/>
      <c r="I150" s="21">
        <v>1.2330456226880395</v>
      </c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5.75" customHeight="1">
      <c r="A151" s="58"/>
      <c r="B151" s="56"/>
      <c r="C151" s="55"/>
      <c r="D151" s="56"/>
      <c r="E151" s="98"/>
      <c r="F151" s="56"/>
      <c r="G151" s="44"/>
      <c r="H151" s="45"/>
      <c r="I151" s="21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5.75" customHeight="1">
      <c r="A152" s="58"/>
      <c r="B152" s="56"/>
      <c r="C152" s="55"/>
      <c r="D152" s="56"/>
      <c r="E152" s="98"/>
      <c r="F152" s="56"/>
      <c r="G152" s="44"/>
      <c r="H152" s="45"/>
      <c r="I152" s="21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5.75" customHeight="1">
      <c r="A153" s="58"/>
      <c r="B153" s="56"/>
      <c r="C153" s="55"/>
      <c r="D153" s="56"/>
      <c r="E153" s="98"/>
      <c r="F153" s="56"/>
      <c r="G153" s="44"/>
      <c r="H153" s="45"/>
      <c r="I153" s="21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5.75" customHeight="1">
      <c r="A154" s="58"/>
      <c r="B154" s="56"/>
      <c r="C154" s="55"/>
      <c r="D154" s="56"/>
      <c r="E154" s="98"/>
      <c r="F154" s="56"/>
      <c r="G154" s="44"/>
      <c r="H154" s="48"/>
      <c r="I154" s="21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5.75" customHeight="1">
      <c r="A155" s="58"/>
      <c r="B155" s="56"/>
      <c r="C155" s="102"/>
      <c r="D155" s="56"/>
      <c r="E155" s="98"/>
      <c r="F155" s="56"/>
      <c r="G155" s="44"/>
      <c r="H155" s="48"/>
      <c r="I155" s="21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5.75" customHeight="1">
      <c r="A156" s="58"/>
      <c r="B156" s="56"/>
      <c r="C156" s="102"/>
      <c r="D156" s="56"/>
      <c r="E156" s="107"/>
      <c r="F156" s="56"/>
      <c r="G156" s="44"/>
      <c r="H156" s="48"/>
      <c r="I156" s="21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5.75" customHeight="1">
      <c r="A157" s="58"/>
      <c r="B157" s="56"/>
      <c r="C157" s="102"/>
      <c r="D157" s="56"/>
      <c r="E157" s="98"/>
      <c r="F157" s="56"/>
      <c r="G157" s="44"/>
      <c r="H157" s="48"/>
      <c r="I157" s="21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5.75" customHeight="1">
      <c r="A158" s="59"/>
      <c r="B158" s="56"/>
      <c r="C158" s="106"/>
      <c r="D158" s="56"/>
      <c r="E158" s="98"/>
      <c r="F158" s="56"/>
      <c r="G158" s="44"/>
      <c r="H158" s="48"/>
      <c r="I158" s="21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5.75" customHeight="1">
      <c r="A159" s="58"/>
      <c r="B159" s="56"/>
      <c r="C159" s="102"/>
      <c r="D159" s="56"/>
      <c r="E159" s="98"/>
      <c r="F159" s="56"/>
      <c r="G159" s="44"/>
      <c r="H159" s="48"/>
      <c r="I159" s="21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5.75" customHeight="1">
      <c r="A160" s="60"/>
      <c r="B160" s="56"/>
      <c r="C160" s="106"/>
      <c r="D160" s="56"/>
      <c r="E160" s="98"/>
      <c r="F160" s="56"/>
      <c r="G160" s="44"/>
      <c r="H160" s="48"/>
      <c r="I160" s="21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5.75" customHeight="1">
      <c r="A161" s="58"/>
      <c r="B161" s="56"/>
      <c r="C161" s="102"/>
      <c r="D161" s="56"/>
      <c r="E161" s="98"/>
      <c r="F161" s="56"/>
      <c r="G161" s="44"/>
      <c r="H161" s="48"/>
      <c r="I161" s="21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5.75" customHeight="1">
      <c r="A162" s="58"/>
      <c r="B162" s="56"/>
      <c r="C162" s="102"/>
      <c r="D162" s="56"/>
      <c r="E162" s="98"/>
      <c r="F162" s="56"/>
      <c r="G162" s="44"/>
      <c r="H162" s="48"/>
      <c r="I162" s="21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5.75" customHeight="1">
      <c r="A163" s="58"/>
      <c r="B163" s="56"/>
      <c r="C163" s="102"/>
      <c r="D163" s="56"/>
      <c r="E163" s="98"/>
      <c r="F163" s="56"/>
      <c r="G163" s="44"/>
      <c r="H163" s="48"/>
      <c r="I163" s="21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5.75" customHeight="1">
      <c r="A164" s="58"/>
      <c r="B164" s="56"/>
      <c r="C164" s="102"/>
      <c r="D164" s="56"/>
      <c r="E164" s="98"/>
      <c r="F164" s="56"/>
      <c r="G164" s="44"/>
      <c r="H164" s="48"/>
      <c r="I164" s="21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5.75" customHeight="1">
      <c r="A165" s="86"/>
      <c r="B165" s="56"/>
      <c r="C165" s="84"/>
      <c r="D165" s="56"/>
      <c r="E165" s="85"/>
      <c r="F165" s="56"/>
      <c r="G165" s="44"/>
      <c r="H165" s="48"/>
      <c r="I165" s="21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5.75" customHeight="1">
      <c r="A166" s="86"/>
      <c r="B166" s="56"/>
      <c r="C166" s="84"/>
      <c r="D166" s="56"/>
      <c r="E166" s="85"/>
      <c r="F166" s="56"/>
      <c r="G166" s="44"/>
      <c r="H166" s="48"/>
      <c r="I166" s="21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5.75" customHeight="1">
      <c r="A167" s="86"/>
      <c r="B167" s="56"/>
      <c r="C167" s="84"/>
      <c r="D167" s="56"/>
      <c r="E167" s="85"/>
      <c r="F167" s="56"/>
      <c r="G167" s="44"/>
      <c r="H167" s="48"/>
      <c r="I167" s="21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5.75" customHeight="1">
      <c r="A168" s="86"/>
      <c r="B168" s="56"/>
      <c r="C168" s="84"/>
      <c r="D168" s="56"/>
      <c r="E168" s="85"/>
      <c r="F168" s="56"/>
      <c r="G168" s="44"/>
      <c r="H168" s="48"/>
      <c r="I168" s="21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5.75" customHeight="1">
      <c r="A169" s="86"/>
      <c r="B169" s="56"/>
      <c r="C169" s="84"/>
      <c r="D169" s="56"/>
      <c r="E169" s="85"/>
      <c r="F169" s="56"/>
      <c r="G169" s="44"/>
      <c r="H169" s="48"/>
      <c r="I169" s="21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5.75" customHeight="1">
      <c r="A170" s="86"/>
      <c r="B170" s="56"/>
      <c r="C170" s="84"/>
      <c r="D170" s="56"/>
      <c r="E170" s="85"/>
      <c r="F170" s="56"/>
      <c r="G170" s="44"/>
      <c r="H170" s="48"/>
      <c r="I170" s="21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5.75" customHeight="1">
      <c r="A171" s="86"/>
      <c r="B171" s="56"/>
      <c r="C171" s="84"/>
      <c r="D171" s="56"/>
      <c r="E171" s="85"/>
      <c r="F171" s="56"/>
      <c r="G171" s="44"/>
      <c r="H171" s="48"/>
      <c r="I171" s="21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5.75" customHeight="1">
      <c r="A172" s="86"/>
      <c r="B172" s="56"/>
      <c r="C172" s="84"/>
      <c r="D172" s="56"/>
      <c r="E172" s="85"/>
      <c r="F172" s="56"/>
      <c r="G172" s="44"/>
      <c r="H172" s="48"/>
      <c r="I172" s="21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5.75" customHeight="1">
      <c r="A173" s="86"/>
      <c r="B173" s="56"/>
      <c r="C173" s="84"/>
      <c r="D173" s="56"/>
      <c r="E173" s="85"/>
      <c r="F173" s="56"/>
      <c r="G173" s="44"/>
      <c r="H173" s="48"/>
      <c r="I173" s="21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5.75" customHeight="1">
      <c r="A174" s="86"/>
      <c r="B174" s="56"/>
      <c r="C174" s="84"/>
      <c r="D174" s="56"/>
      <c r="E174" s="85"/>
      <c r="F174" s="56"/>
      <c r="G174" s="44"/>
      <c r="H174" s="48"/>
      <c r="I174" s="21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5.75" customHeight="1">
      <c r="A175" s="86"/>
      <c r="B175" s="56"/>
      <c r="C175" s="84"/>
      <c r="D175" s="56"/>
      <c r="E175" s="85"/>
      <c r="F175" s="56"/>
      <c r="G175" s="44"/>
      <c r="H175" s="48"/>
      <c r="I175" s="21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5.75" customHeight="1">
      <c r="A176" s="86"/>
      <c r="B176" s="56"/>
      <c r="C176" s="84"/>
      <c r="D176" s="56"/>
      <c r="E176" s="85"/>
      <c r="F176" s="56"/>
      <c r="G176" s="44"/>
      <c r="H176" s="48"/>
      <c r="I176" s="21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5.75" customHeight="1">
      <c r="A177" s="86"/>
      <c r="B177" s="56"/>
      <c r="C177" s="84"/>
      <c r="D177" s="56"/>
      <c r="E177" s="85"/>
      <c r="F177" s="56"/>
      <c r="G177" s="44"/>
      <c r="H177" s="48"/>
      <c r="I177" s="21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5.75" customHeight="1">
      <c r="A178" s="86"/>
      <c r="B178" s="56"/>
      <c r="C178" s="84"/>
      <c r="D178" s="56"/>
      <c r="E178" s="85"/>
      <c r="F178" s="56"/>
      <c r="G178" s="44"/>
      <c r="H178" s="48"/>
      <c r="I178" s="21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5.75" customHeight="1">
      <c r="A179" s="86"/>
      <c r="B179" s="56"/>
      <c r="C179" s="84"/>
      <c r="D179" s="56"/>
      <c r="E179" s="85"/>
      <c r="F179" s="56"/>
      <c r="G179" s="44"/>
      <c r="H179" s="48"/>
      <c r="I179" s="21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5.75" customHeight="1">
      <c r="A180" s="86"/>
      <c r="B180" s="56"/>
      <c r="C180" s="84"/>
      <c r="D180" s="56"/>
      <c r="E180" s="85"/>
      <c r="F180" s="56"/>
      <c r="G180" s="44"/>
      <c r="H180" s="48"/>
      <c r="I180" s="21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5.75" customHeight="1">
      <c r="A181" s="86"/>
      <c r="B181" s="56"/>
      <c r="C181" s="84"/>
      <c r="D181" s="56"/>
      <c r="E181" s="85"/>
      <c r="F181" s="56"/>
      <c r="G181" s="44"/>
      <c r="H181" s="48"/>
      <c r="I181" s="21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5.75" customHeight="1">
      <c r="A182" s="86"/>
      <c r="B182" s="56"/>
      <c r="C182" s="84"/>
      <c r="D182" s="56"/>
      <c r="E182" s="85"/>
      <c r="F182" s="56"/>
      <c r="G182" s="44"/>
      <c r="H182" s="48"/>
      <c r="I182" s="21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5.75" customHeight="1">
      <c r="A183" s="86"/>
      <c r="B183" s="56"/>
      <c r="C183" s="84"/>
      <c r="D183" s="56"/>
      <c r="E183" s="85"/>
      <c r="F183" s="56"/>
      <c r="G183" s="44"/>
      <c r="H183" s="48"/>
      <c r="I183" s="21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5.75" customHeight="1">
      <c r="A184" s="86"/>
      <c r="B184" s="56"/>
      <c r="C184" s="84"/>
      <c r="D184" s="56"/>
      <c r="E184" s="85"/>
      <c r="F184" s="56"/>
      <c r="G184" s="44"/>
      <c r="H184" s="48"/>
      <c r="I184" s="21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5.75" customHeight="1">
      <c r="A185" s="86"/>
      <c r="B185" s="56"/>
      <c r="C185" s="84"/>
      <c r="D185" s="56"/>
      <c r="E185" s="85"/>
      <c r="F185" s="56"/>
      <c r="G185" s="44"/>
      <c r="H185" s="48"/>
      <c r="I185" s="21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5.75" customHeight="1">
      <c r="A186" s="86"/>
      <c r="B186" s="56"/>
      <c r="C186" s="84"/>
      <c r="D186" s="56"/>
      <c r="E186" s="85"/>
      <c r="F186" s="56"/>
      <c r="G186" s="44"/>
      <c r="H186" s="48"/>
      <c r="I186" s="21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5.75" customHeight="1">
      <c r="A187" s="86"/>
      <c r="B187" s="56"/>
      <c r="C187" s="84"/>
      <c r="D187" s="56"/>
      <c r="E187" s="85"/>
      <c r="F187" s="56"/>
      <c r="G187" s="44"/>
      <c r="H187" s="48"/>
      <c r="I187" s="21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5.75" customHeight="1">
      <c r="A188" s="86"/>
      <c r="B188" s="56"/>
      <c r="C188" s="84"/>
      <c r="D188" s="56"/>
      <c r="E188" s="84"/>
      <c r="F188" s="56"/>
      <c r="G188" s="49"/>
      <c r="H188" s="50"/>
      <c r="I188" s="51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5.75" customHeight="1">
      <c r="A189" s="86"/>
      <c r="B189" s="56"/>
      <c r="C189" s="84"/>
      <c r="D189" s="56"/>
      <c r="E189" s="84"/>
      <c r="F189" s="56"/>
      <c r="G189" s="49"/>
      <c r="H189" s="50"/>
      <c r="I189" s="51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5.75" customHeight="1">
      <c r="A190" s="86"/>
      <c r="B190" s="56"/>
      <c r="C190" s="84"/>
      <c r="D190" s="56"/>
      <c r="E190" s="84"/>
      <c r="F190" s="56"/>
      <c r="G190" s="49"/>
      <c r="H190" s="50"/>
      <c r="I190" s="51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5.75" customHeight="1">
      <c r="A191" s="86"/>
      <c r="B191" s="56"/>
      <c r="C191" s="84"/>
      <c r="D191" s="56"/>
      <c r="E191" s="84"/>
      <c r="F191" s="56"/>
      <c r="G191" s="49"/>
      <c r="H191" s="50"/>
      <c r="I191" s="51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5.75" customHeight="1">
      <c r="A192" s="86"/>
      <c r="B192" s="56"/>
      <c r="C192" s="84"/>
      <c r="D192" s="56"/>
      <c r="E192" s="84"/>
      <c r="F192" s="56"/>
      <c r="G192" s="49"/>
      <c r="H192" s="50"/>
      <c r="I192" s="51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5.75" customHeight="1">
      <c r="A193" s="86"/>
      <c r="B193" s="56"/>
      <c r="C193" s="84"/>
      <c r="D193" s="56"/>
      <c r="E193" s="84"/>
      <c r="F193" s="56"/>
      <c r="G193" s="49"/>
      <c r="H193" s="50"/>
      <c r="I193" s="51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5.75" customHeight="1">
      <c r="A194" s="86"/>
      <c r="B194" s="56"/>
      <c r="C194" s="84"/>
      <c r="D194" s="56"/>
      <c r="E194" s="84"/>
      <c r="F194" s="56"/>
      <c r="G194" s="49"/>
      <c r="H194" s="50"/>
      <c r="I194" s="51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5.75" customHeight="1">
      <c r="A195" s="86"/>
      <c r="B195" s="56"/>
      <c r="C195" s="84"/>
      <c r="D195" s="56"/>
      <c r="E195" s="84"/>
      <c r="F195" s="56"/>
      <c r="G195" s="49"/>
      <c r="H195" s="50"/>
      <c r="I195" s="51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5.75" customHeight="1">
      <c r="A196" s="86"/>
      <c r="B196" s="56"/>
      <c r="C196" s="84"/>
      <c r="D196" s="56"/>
      <c r="E196" s="84"/>
      <c r="F196" s="56"/>
      <c r="G196" s="49"/>
      <c r="H196" s="50"/>
      <c r="I196" s="51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5.75" customHeight="1">
      <c r="A197" s="86"/>
      <c r="B197" s="56"/>
      <c r="C197" s="84"/>
      <c r="D197" s="56"/>
      <c r="E197" s="84"/>
      <c r="F197" s="56"/>
      <c r="G197" s="49"/>
      <c r="H197" s="50"/>
      <c r="I197" s="51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5.75" customHeight="1">
      <c r="A198" s="86"/>
      <c r="B198" s="56"/>
      <c r="C198" s="84"/>
      <c r="D198" s="56"/>
      <c r="E198" s="84"/>
      <c r="F198" s="56"/>
      <c r="G198" s="49"/>
      <c r="H198" s="50"/>
      <c r="I198" s="51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5.75" customHeight="1">
      <c r="A199" s="86"/>
      <c r="B199" s="56"/>
      <c r="C199" s="84"/>
      <c r="D199" s="56"/>
      <c r="E199" s="84"/>
      <c r="F199" s="56"/>
      <c r="G199" s="49"/>
      <c r="H199" s="50"/>
      <c r="I199" s="51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5.75" customHeight="1">
      <c r="A200" s="101"/>
      <c r="B200" s="100"/>
      <c r="C200" s="99"/>
      <c r="D200" s="100"/>
      <c r="E200" s="99"/>
      <c r="F200" s="100"/>
      <c r="G200" s="52"/>
      <c r="H200" s="53"/>
      <c r="I200" s="54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5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5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5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5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5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5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5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5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5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5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5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5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5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5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5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5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5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5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5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5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5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5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5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5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5.7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5.7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5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5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5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5.7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5.7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5.7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5.7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5.7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5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5.7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5.7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5.7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5.7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5.7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5.7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5.7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5.7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5.7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5.7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5.7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5.7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5.7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5.7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5.7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5.7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5.7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5.7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5.7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5.7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5.7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5.7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5.7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5.7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5.7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5.7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5.7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5.7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5.7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5.7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5.7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5.7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5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5.7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5.7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5.7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5.7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5.7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5.7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5.7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5.7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5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5.7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5.7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5.7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5.7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5.7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5.7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5.7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5.7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5.7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5.7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5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5.7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5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5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5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5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5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5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5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5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5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5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5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5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5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5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5.7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5.7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5.7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5.7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5.7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5.7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5.7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5.7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5.7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5.7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5.7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5.7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5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5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5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5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5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5.7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5.7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5.7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5.7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5.7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5.7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5.7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5.7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5.7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5.7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5.7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5.7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5.7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5.7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5.7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5.7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5.7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5.7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5.7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5.7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5.7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5.7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5.7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5.7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5.7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5.7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5.7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5.7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5.7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5.7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5.7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5.7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5.7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5.7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5.7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5.7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5.7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5.7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5.7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5.7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5.7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5.7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5.7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5.7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5.7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5.7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5.7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5.7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5.7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5.7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5.7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5.7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5.7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5.7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5.7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5.7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5.7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5.7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5.7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5.7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5.7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5.7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5.7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5.7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5.7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5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5.7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5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5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5.7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5.7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5.7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5.7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5.7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5.7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5.7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5.7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5.7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5.7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5.7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5.7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5.7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5.7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5.7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5.7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5.7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5.7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5.7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5.7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5.7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5.7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5.7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5.7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5.7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5.7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5.7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5.7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5.7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5.7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5.7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5.7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5.7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5.7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5.7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5.7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5.7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5.7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5.7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5.7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5.7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5.7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5.7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5.7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5.7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5.7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5.7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5.7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5.7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5.7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5.7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5.7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5.7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5.7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5.7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5.7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5.7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5.7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5.7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5.7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5.7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5.7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5.7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5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5.7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5.7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5.7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5.7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5.7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5.7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5.7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5.7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5.7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5.7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5.7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5.7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5.7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5.7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5.7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5.7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5.7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5.7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5.7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5.7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5.7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5.7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5.7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5.7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5.7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5.7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5.7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5.7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5.7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5.7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5.7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5.7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5.7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5.7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5.7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5.7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5.7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5.7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5.7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5.7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5.7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5.7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5.7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5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5.7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5.7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5.7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5.7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5.7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5.7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5.7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5.7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5.7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5.7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5.7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5.7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5.7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5.7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5.7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5.7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5.7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5.7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5.7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5.7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5.7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5.7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5.7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5.7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5.7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5.7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5.7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5.7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5.7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5.7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5.7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5.7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5.7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5.7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5.7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5.7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5.7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5.7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5.7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5.7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5.7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5.7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5.7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5.7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5.7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5.7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5.7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5.7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5.7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5.7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5.7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5.7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5.7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5.7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5.7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5.7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5.7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5.7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5.7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5.7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5.7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5.7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5.7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5.7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5.7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5.7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5.7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5.7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5.7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5.7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5.7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5.7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5.7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5.7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5.7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5.7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5.7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5.7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5.7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5.7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5.7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5.7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5.7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5.7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5.7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5.7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5.7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5.7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5.7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5.7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5.7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5.7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5.7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5.7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5.7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5.7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5.7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5.7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5.7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5.7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5.7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5.7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5.7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5.7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5.7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5.7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5.7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5.7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5.7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5.7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5.7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5.7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5.7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5.7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5.7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5.7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5.7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5.7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5.7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5.7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5.7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5.7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5.7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5.7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5.7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5.7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5.7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5.7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5.7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5.7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5.7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5.7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5.7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5.7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5.7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5.7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5.7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5.7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5.7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5.7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5.7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5.7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5.7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5.7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5.7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5.7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5.7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5.7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5.7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5.7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5.7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5.7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5.7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5.7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5.7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5.7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5.7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5.7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5.7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5.7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5.7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5.7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5.7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5.7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5.7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5.7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5.7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5.7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5.7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5.7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5.7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5.7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5.7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5.7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5.7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5.7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5.7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5.7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5.7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5.7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5.7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5.7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5.7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5.7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5.7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5.7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5.7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5.7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5.7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5.7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5.7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5.7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5.7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5.7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5.7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5.7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5.7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5.7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5.7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5.7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5.7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5.7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5.7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5.7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5.7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5.7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5.7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5.7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5.7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5.7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5.7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5.7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5.7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5.7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5.7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5.7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5.7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5.7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5.7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5.7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5.7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5.7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5.7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5.7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5.7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5.7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5.7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5.7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5.7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5.7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5.7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5.7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5.7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5.7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5.7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5.7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5.7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5.7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5.7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5.7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5.7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5.7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5.7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5.7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5.7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5.7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5.7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5.7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5.7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5.7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5.7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5.7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5.7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5.7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5.7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5.7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5.7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5.7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5.7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5.7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5.7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5.7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5.7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5.7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5.7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5.7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5.7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5.7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5.7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5.7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5.7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5.7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5.7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5.7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5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5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5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5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5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5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5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5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5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5.7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5.7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5.7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5.7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5.7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5.7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5.7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5.7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5.7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5.7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5.7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5.7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5.7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5.7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5.7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5.7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5.7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5.7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5.7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5.7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5.7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5.7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5.7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5.7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5.7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5.7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5.7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5.7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5.7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5.7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5.7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5.7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5.7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5.7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5.7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5.7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5.7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5.7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5.7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5.7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5.7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5.7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5.7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5.7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5.7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5.7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5.7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5.7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5.7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5.7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5.7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5.7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5.7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5.7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5.7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5.7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5.7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5.7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5.7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5.7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5.7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5.7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5.7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5.7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5.7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5.7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5.7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5.7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5.7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5.7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5.7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5.7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5.7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5.7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5.7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5.7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5.7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5.7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5.7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5.7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5.7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5.7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5.7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5.7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5.7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5.7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5.7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5.7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5.7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5.7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5.7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5.7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5.7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5.7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5.7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5.7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5.7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5.7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5.7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5.7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5.7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5.7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5.7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5.7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5.7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5.7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5.7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5.7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5.7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5.7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5.7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5.7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5.7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5.7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5.7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5.7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5.7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5.7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5.7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5.7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5.7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5.7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5.7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5.7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5.7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5.7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5.7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5.7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5.7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5.7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5.7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5.7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5.7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5.7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5.7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5.7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5.7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5.7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5.7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5.7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5.7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5.7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5.7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5.7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5.7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5.7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5.7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5.7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5.7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5.7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5.7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5.7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5.7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5.7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5.7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5.7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5.7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5.7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5.7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5.7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5.7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5.7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5.7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5.7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5.7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5.7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5.7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5.7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5.7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5.7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5.7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5.7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5.7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5.7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5.7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5.7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5.7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5.7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5.7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5.7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5.7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5.7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5.7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5.7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5.7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5.7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5.7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5.7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5.7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5.7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5.7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5.7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5.7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5.7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5.7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5.7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5.7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5.7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5.7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5.7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5.7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5.7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5.7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5.7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5.7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5.7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5.7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5.7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5.7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5.7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5.7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5.7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5.7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5.7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5.7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5.7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5.7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5.7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5.7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5.7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590">
    <mergeCell ref="C161:D161"/>
    <mergeCell ref="E161:F161"/>
    <mergeCell ref="A159:B159"/>
    <mergeCell ref="C159:D159"/>
    <mergeCell ref="E159:F159"/>
    <mergeCell ref="A160:B160"/>
    <mergeCell ref="C160:D160"/>
    <mergeCell ref="E160:F160"/>
    <mergeCell ref="A161:B161"/>
    <mergeCell ref="C158:D158"/>
    <mergeCell ref="E158:F158"/>
    <mergeCell ref="A156:B156"/>
    <mergeCell ref="C156:D156"/>
    <mergeCell ref="E156:F156"/>
    <mergeCell ref="A157:B157"/>
    <mergeCell ref="C157:D157"/>
    <mergeCell ref="E157:F157"/>
    <mergeCell ref="A158:B158"/>
    <mergeCell ref="C155:D155"/>
    <mergeCell ref="E155:F155"/>
    <mergeCell ref="A153:B153"/>
    <mergeCell ref="C153:D153"/>
    <mergeCell ref="E153:F153"/>
    <mergeCell ref="A154:B154"/>
    <mergeCell ref="C154:D154"/>
    <mergeCell ref="E154:F154"/>
    <mergeCell ref="A155:B155"/>
    <mergeCell ref="C152:D152"/>
    <mergeCell ref="E152:F152"/>
    <mergeCell ref="A150:B150"/>
    <mergeCell ref="C150:D150"/>
    <mergeCell ref="E150:F150"/>
    <mergeCell ref="A151:B151"/>
    <mergeCell ref="C151:D151"/>
    <mergeCell ref="E151:F151"/>
    <mergeCell ref="A152:B152"/>
    <mergeCell ref="C149:D149"/>
    <mergeCell ref="E149:F149"/>
    <mergeCell ref="A147:B147"/>
    <mergeCell ref="C147:D147"/>
    <mergeCell ref="E147:F147"/>
    <mergeCell ref="A148:B148"/>
    <mergeCell ref="C148:D148"/>
    <mergeCell ref="E148:F148"/>
    <mergeCell ref="A149:B149"/>
    <mergeCell ref="C146:D146"/>
    <mergeCell ref="E146:F146"/>
    <mergeCell ref="A144:B144"/>
    <mergeCell ref="C144:D144"/>
    <mergeCell ref="E144:F144"/>
    <mergeCell ref="A145:B145"/>
    <mergeCell ref="C145:D145"/>
    <mergeCell ref="E145:F145"/>
    <mergeCell ref="A146:B146"/>
    <mergeCell ref="C143:D143"/>
    <mergeCell ref="E143:F143"/>
    <mergeCell ref="A141:B141"/>
    <mergeCell ref="C141:D141"/>
    <mergeCell ref="E141:F141"/>
    <mergeCell ref="A142:B142"/>
    <mergeCell ref="C142:D142"/>
    <mergeCell ref="E142:F142"/>
    <mergeCell ref="A143:B143"/>
    <mergeCell ref="C140:D140"/>
    <mergeCell ref="E140:F140"/>
    <mergeCell ref="A138:B138"/>
    <mergeCell ref="C138:D138"/>
    <mergeCell ref="E138:F138"/>
    <mergeCell ref="A139:B139"/>
    <mergeCell ref="C139:D139"/>
    <mergeCell ref="E139:F139"/>
    <mergeCell ref="A140:B140"/>
    <mergeCell ref="C137:D137"/>
    <mergeCell ref="E137:F137"/>
    <mergeCell ref="A135:B135"/>
    <mergeCell ref="C135:D135"/>
    <mergeCell ref="E135:F135"/>
    <mergeCell ref="A136:B136"/>
    <mergeCell ref="C136:D136"/>
    <mergeCell ref="E136:F136"/>
    <mergeCell ref="A137:B137"/>
    <mergeCell ref="C134:D134"/>
    <mergeCell ref="E134:F134"/>
    <mergeCell ref="A132:B132"/>
    <mergeCell ref="C132:D132"/>
    <mergeCell ref="E132:F132"/>
    <mergeCell ref="A133:B133"/>
    <mergeCell ref="C133:D133"/>
    <mergeCell ref="E133:F133"/>
    <mergeCell ref="A134:B134"/>
    <mergeCell ref="C131:D131"/>
    <mergeCell ref="E131:F131"/>
    <mergeCell ref="A129:B129"/>
    <mergeCell ref="C129:D129"/>
    <mergeCell ref="E129:F129"/>
    <mergeCell ref="A130:B130"/>
    <mergeCell ref="C130:D130"/>
    <mergeCell ref="E130:F130"/>
    <mergeCell ref="A131:B131"/>
    <mergeCell ref="C128:D128"/>
    <mergeCell ref="E128:F128"/>
    <mergeCell ref="A126:B126"/>
    <mergeCell ref="C126:D126"/>
    <mergeCell ref="E126:F126"/>
    <mergeCell ref="A127:B127"/>
    <mergeCell ref="C127:D127"/>
    <mergeCell ref="E127:F127"/>
    <mergeCell ref="A128:B128"/>
    <mergeCell ref="C125:D125"/>
    <mergeCell ref="E125:F125"/>
    <mergeCell ref="A123:B123"/>
    <mergeCell ref="C123:D123"/>
    <mergeCell ref="E123:F123"/>
    <mergeCell ref="A124:B124"/>
    <mergeCell ref="C124:D124"/>
    <mergeCell ref="E124:F124"/>
    <mergeCell ref="A125:B125"/>
    <mergeCell ref="C122:D122"/>
    <mergeCell ref="E122:F122"/>
    <mergeCell ref="A120:B120"/>
    <mergeCell ref="C120:D120"/>
    <mergeCell ref="E120:F120"/>
    <mergeCell ref="A121:B121"/>
    <mergeCell ref="C121:D121"/>
    <mergeCell ref="E121:F121"/>
    <mergeCell ref="A122:B122"/>
    <mergeCell ref="C119:D119"/>
    <mergeCell ref="E119:F119"/>
    <mergeCell ref="A117:B117"/>
    <mergeCell ref="C117:D117"/>
    <mergeCell ref="E117:F117"/>
    <mergeCell ref="A118:B118"/>
    <mergeCell ref="C118:D118"/>
    <mergeCell ref="E118:F118"/>
    <mergeCell ref="A119:B119"/>
    <mergeCell ref="C116:D116"/>
    <mergeCell ref="E116:F116"/>
    <mergeCell ref="A114:B114"/>
    <mergeCell ref="C114:D114"/>
    <mergeCell ref="E114:F114"/>
    <mergeCell ref="A115:B115"/>
    <mergeCell ref="C115:D115"/>
    <mergeCell ref="E115:F115"/>
    <mergeCell ref="A116:B116"/>
    <mergeCell ref="C113:D113"/>
    <mergeCell ref="E113:F113"/>
    <mergeCell ref="A111:B111"/>
    <mergeCell ref="C111:D111"/>
    <mergeCell ref="E111:F111"/>
    <mergeCell ref="A112:B112"/>
    <mergeCell ref="C112:D112"/>
    <mergeCell ref="E112:F112"/>
    <mergeCell ref="A113:B113"/>
    <mergeCell ref="C110:D110"/>
    <mergeCell ref="E110:F110"/>
    <mergeCell ref="A108:B108"/>
    <mergeCell ref="C108:D108"/>
    <mergeCell ref="E108:F108"/>
    <mergeCell ref="A109:B109"/>
    <mergeCell ref="C109:D109"/>
    <mergeCell ref="E109:F109"/>
    <mergeCell ref="A110:B110"/>
    <mergeCell ref="C107:D107"/>
    <mergeCell ref="E107:F107"/>
    <mergeCell ref="A105:B105"/>
    <mergeCell ref="C105:D105"/>
    <mergeCell ref="E105:F105"/>
    <mergeCell ref="A106:B106"/>
    <mergeCell ref="C106:D106"/>
    <mergeCell ref="E106:F106"/>
    <mergeCell ref="A107:B107"/>
    <mergeCell ref="C104:D104"/>
    <mergeCell ref="E104:F104"/>
    <mergeCell ref="A102:B102"/>
    <mergeCell ref="C102:D102"/>
    <mergeCell ref="E102:F102"/>
    <mergeCell ref="A103:B103"/>
    <mergeCell ref="C103:D103"/>
    <mergeCell ref="E103:F103"/>
    <mergeCell ref="A104:B104"/>
    <mergeCell ref="C101:D101"/>
    <mergeCell ref="E101:F101"/>
    <mergeCell ref="A99:B99"/>
    <mergeCell ref="C99:D99"/>
    <mergeCell ref="E99:F99"/>
    <mergeCell ref="A100:B100"/>
    <mergeCell ref="C100:D100"/>
    <mergeCell ref="E100:F100"/>
    <mergeCell ref="A101:B101"/>
    <mergeCell ref="C98:D98"/>
    <mergeCell ref="E98:F98"/>
    <mergeCell ref="A96:B96"/>
    <mergeCell ref="C96:D96"/>
    <mergeCell ref="E96:F96"/>
    <mergeCell ref="A97:B97"/>
    <mergeCell ref="C97:D97"/>
    <mergeCell ref="E97:F97"/>
    <mergeCell ref="A98:B98"/>
    <mergeCell ref="C95:D95"/>
    <mergeCell ref="E95:F95"/>
    <mergeCell ref="A93:B93"/>
    <mergeCell ref="C93:D93"/>
    <mergeCell ref="E93:F93"/>
    <mergeCell ref="A94:B94"/>
    <mergeCell ref="C94:D94"/>
    <mergeCell ref="E94:F94"/>
    <mergeCell ref="A95:B95"/>
    <mergeCell ref="C92:D92"/>
    <mergeCell ref="E92:F92"/>
    <mergeCell ref="A90:B90"/>
    <mergeCell ref="C90:D90"/>
    <mergeCell ref="E90:F90"/>
    <mergeCell ref="A91:B91"/>
    <mergeCell ref="C91:D91"/>
    <mergeCell ref="E91:F91"/>
    <mergeCell ref="A92:B92"/>
    <mergeCell ref="C89:D89"/>
    <mergeCell ref="E89:F89"/>
    <mergeCell ref="A87:B87"/>
    <mergeCell ref="C87:D87"/>
    <mergeCell ref="E87:F87"/>
    <mergeCell ref="A88:B88"/>
    <mergeCell ref="C88:D88"/>
    <mergeCell ref="E88:F88"/>
    <mergeCell ref="A89:B89"/>
    <mergeCell ref="C86:D86"/>
    <mergeCell ref="E86:F86"/>
    <mergeCell ref="A84:B84"/>
    <mergeCell ref="C84:D84"/>
    <mergeCell ref="E84:F84"/>
    <mergeCell ref="A85:B85"/>
    <mergeCell ref="C85:D85"/>
    <mergeCell ref="E85:F85"/>
    <mergeCell ref="A86:B86"/>
    <mergeCell ref="C83:D83"/>
    <mergeCell ref="E83:F83"/>
    <mergeCell ref="A81:B81"/>
    <mergeCell ref="C81:D81"/>
    <mergeCell ref="E81:F81"/>
    <mergeCell ref="A82:B82"/>
    <mergeCell ref="C82:D82"/>
    <mergeCell ref="E82:F82"/>
    <mergeCell ref="A83:B83"/>
    <mergeCell ref="C80:D80"/>
    <mergeCell ref="E80:F80"/>
    <mergeCell ref="A78:B78"/>
    <mergeCell ref="C78:D78"/>
    <mergeCell ref="E78:F78"/>
    <mergeCell ref="A79:B79"/>
    <mergeCell ref="C79:D79"/>
    <mergeCell ref="E79:F79"/>
    <mergeCell ref="A80:B80"/>
    <mergeCell ref="C77:D77"/>
    <mergeCell ref="E77:F77"/>
    <mergeCell ref="A75:B75"/>
    <mergeCell ref="C75:D75"/>
    <mergeCell ref="E75:F75"/>
    <mergeCell ref="A76:B76"/>
    <mergeCell ref="C76:D76"/>
    <mergeCell ref="E76:F76"/>
    <mergeCell ref="A77:B77"/>
    <mergeCell ref="C74:D74"/>
    <mergeCell ref="E74:F74"/>
    <mergeCell ref="A72:B72"/>
    <mergeCell ref="C72:D72"/>
    <mergeCell ref="E72:F72"/>
    <mergeCell ref="A73:B73"/>
    <mergeCell ref="C73:D73"/>
    <mergeCell ref="E73:F73"/>
    <mergeCell ref="A74:B74"/>
    <mergeCell ref="C71:D71"/>
    <mergeCell ref="E71:F71"/>
    <mergeCell ref="A69:B69"/>
    <mergeCell ref="C69:D69"/>
    <mergeCell ref="E69:F69"/>
    <mergeCell ref="A70:B70"/>
    <mergeCell ref="C70:D70"/>
    <mergeCell ref="E70:F70"/>
    <mergeCell ref="A71:B71"/>
    <mergeCell ref="C68:D68"/>
    <mergeCell ref="E68:F68"/>
    <mergeCell ref="A66:B66"/>
    <mergeCell ref="C66:D66"/>
    <mergeCell ref="E66:F66"/>
    <mergeCell ref="A67:B67"/>
    <mergeCell ref="C67:D67"/>
    <mergeCell ref="E67:F67"/>
    <mergeCell ref="A68:B68"/>
    <mergeCell ref="C65:D65"/>
    <mergeCell ref="E65:F65"/>
    <mergeCell ref="A63:B63"/>
    <mergeCell ref="C63:D63"/>
    <mergeCell ref="E63:F63"/>
    <mergeCell ref="A64:B64"/>
    <mergeCell ref="C64:D64"/>
    <mergeCell ref="E64:F64"/>
    <mergeCell ref="A65:B65"/>
    <mergeCell ref="C62:D62"/>
    <mergeCell ref="E62:F62"/>
    <mergeCell ref="A60:B60"/>
    <mergeCell ref="C60:D60"/>
    <mergeCell ref="E60:F60"/>
    <mergeCell ref="A61:B61"/>
    <mergeCell ref="C61:D61"/>
    <mergeCell ref="E61:F61"/>
    <mergeCell ref="A62:B62"/>
    <mergeCell ref="C59:D59"/>
    <mergeCell ref="E59:F59"/>
    <mergeCell ref="A57:B57"/>
    <mergeCell ref="C57:D57"/>
    <mergeCell ref="E57:F57"/>
    <mergeCell ref="A58:B58"/>
    <mergeCell ref="C58:D58"/>
    <mergeCell ref="E58:F58"/>
    <mergeCell ref="A59:B59"/>
    <mergeCell ref="C56:D56"/>
    <mergeCell ref="E56:F56"/>
    <mergeCell ref="A54:B54"/>
    <mergeCell ref="C54:D54"/>
    <mergeCell ref="E54:F54"/>
    <mergeCell ref="A55:B55"/>
    <mergeCell ref="C55:D55"/>
    <mergeCell ref="E55:F55"/>
    <mergeCell ref="A56:B56"/>
    <mergeCell ref="C53:D53"/>
    <mergeCell ref="E53:F53"/>
    <mergeCell ref="A51:B51"/>
    <mergeCell ref="C51:D51"/>
    <mergeCell ref="E51:F51"/>
    <mergeCell ref="A52:B52"/>
    <mergeCell ref="C52:D52"/>
    <mergeCell ref="E52:F52"/>
    <mergeCell ref="A53:B53"/>
    <mergeCell ref="C50:D50"/>
    <mergeCell ref="E50:F50"/>
    <mergeCell ref="A48:B48"/>
    <mergeCell ref="C48:D48"/>
    <mergeCell ref="E48:F48"/>
    <mergeCell ref="A49:B49"/>
    <mergeCell ref="C49:D49"/>
    <mergeCell ref="E49:F49"/>
    <mergeCell ref="A50:B50"/>
    <mergeCell ref="C47:D47"/>
    <mergeCell ref="E47:F47"/>
    <mergeCell ref="A45:B45"/>
    <mergeCell ref="C45:D45"/>
    <mergeCell ref="E45:F45"/>
    <mergeCell ref="A46:B46"/>
    <mergeCell ref="C46:D46"/>
    <mergeCell ref="E46:F46"/>
    <mergeCell ref="A47:B47"/>
    <mergeCell ref="C44:D44"/>
    <mergeCell ref="E44:F44"/>
    <mergeCell ref="A42:B42"/>
    <mergeCell ref="C42:D42"/>
    <mergeCell ref="E42:F42"/>
    <mergeCell ref="A43:B43"/>
    <mergeCell ref="C43:D43"/>
    <mergeCell ref="E43:F43"/>
    <mergeCell ref="A44:B44"/>
    <mergeCell ref="C41:D41"/>
    <mergeCell ref="E41:F41"/>
    <mergeCell ref="A39:B39"/>
    <mergeCell ref="C39:D39"/>
    <mergeCell ref="E39:F39"/>
    <mergeCell ref="A40:B40"/>
    <mergeCell ref="C40:D40"/>
    <mergeCell ref="E40:F40"/>
    <mergeCell ref="A41:B41"/>
    <mergeCell ref="C38:D38"/>
    <mergeCell ref="E38:F38"/>
    <mergeCell ref="A36:B36"/>
    <mergeCell ref="C36:D36"/>
    <mergeCell ref="E36:F36"/>
    <mergeCell ref="A37:B37"/>
    <mergeCell ref="C37:D37"/>
    <mergeCell ref="E37:F37"/>
    <mergeCell ref="A38:B38"/>
    <mergeCell ref="C35:D35"/>
    <mergeCell ref="E35:F35"/>
    <mergeCell ref="A33:B33"/>
    <mergeCell ref="C33:D33"/>
    <mergeCell ref="E33:F33"/>
    <mergeCell ref="A34:B34"/>
    <mergeCell ref="C34:D34"/>
    <mergeCell ref="E34:F34"/>
    <mergeCell ref="A35:B35"/>
    <mergeCell ref="C32:D32"/>
    <mergeCell ref="E32:F32"/>
    <mergeCell ref="A30:B30"/>
    <mergeCell ref="C30:D30"/>
    <mergeCell ref="E30:F30"/>
    <mergeCell ref="A31:B31"/>
    <mergeCell ref="C31:D31"/>
    <mergeCell ref="E31:F31"/>
    <mergeCell ref="A32:B32"/>
    <mergeCell ref="C29:D29"/>
    <mergeCell ref="E29:F29"/>
    <mergeCell ref="A27:B27"/>
    <mergeCell ref="C27:D27"/>
    <mergeCell ref="E27:F27"/>
    <mergeCell ref="A28:B28"/>
    <mergeCell ref="C28:D28"/>
    <mergeCell ref="E28:F28"/>
    <mergeCell ref="A29:B29"/>
    <mergeCell ref="C26:D26"/>
    <mergeCell ref="E26:F26"/>
    <mergeCell ref="A24:B24"/>
    <mergeCell ref="C24:D24"/>
    <mergeCell ref="E24:F24"/>
    <mergeCell ref="A25:B25"/>
    <mergeCell ref="C25:D25"/>
    <mergeCell ref="E25:F25"/>
    <mergeCell ref="A26:B26"/>
    <mergeCell ref="C23:D23"/>
    <mergeCell ref="E23:F23"/>
    <mergeCell ref="A21:B21"/>
    <mergeCell ref="C21:D21"/>
    <mergeCell ref="E21:F21"/>
    <mergeCell ref="A22:B22"/>
    <mergeCell ref="C22:D22"/>
    <mergeCell ref="E22:F22"/>
    <mergeCell ref="A23:B23"/>
    <mergeCell ref="C20:D20"/>
    <mergeCell ref="E20:F20"/>
    <mergeCell ref="A18:B18"/>
    <mergeCell ref="C18:D18"/>
    <mergeCell ref="E18:F18"/>
    <mergeCell ref="A19:B19"/>
    <mergeCell ref="C19:D19"/>
    <mergeCell ref="E19:F19"/>
    <mergeCell ref="A20:B20"/>
    <mergeCell ref="C17:D17"/>
    <mergeCell ref="E17:F17"/>
    <mergeCell ref="A15:B15"/>
    <mergeCell ref="C15:D15"/>
    <mergeCell ref="E15:F15"/>
    <mergeCell ref="A16:B16"/>
    <mergeCell ref="C16:D16"/>
    <mergeCell ref="E16:F16"/>
    <mergeCell ref="A17:B17"/>
    <mergeCell ref="C182:D182"/>
    <mergeCell ref="E182:F182"/>
    <mergeCell ref="A180:B180"/>
    <mergeCell ref="C180:D180"/>
    <mergeCell ref="E180:F180"/>
    <mergeCell ref="A181:B181"/>
    <mergeCell ref="C181:D181"/>
    <mergeCell ref="E181:F181"/>
    <mergeCell ref="A182:B182"/>
    <mergeCell ref="C179:D179"/>
    <mergeCell ref="E179:F179"/>
    <mergeCell ref="A177:B177"/>
    <mergeCell ref="C177:D177"/>
    <mergeCell ref="E177:F177"/>
    <mergeCell ref="A178:B178"/>
    <mergeCell ref="C178:D178"/>
    <mergeCell ref="E178:F178"/>
    <mergeCell ref="A179:B179"/>
    <mergeCell ref="C176:D176"/>
    <mergeCell ref="E176:F176"/>
    <mergeCell ref="A174:B174"/>
    <mergeCell ref="C174:D174"/>
    <mergeCell ref="E174:F174"/>
    <mergeCell ref="A175:B175"/>
    <mergeCell ref="C175:D175"/>
    <mergeCell ref="E175:F175"/>
    <mergeCell ref="A176:B176"/>
    <mergeCell ref="C173:D173"/>
    <mergeCell ref="E173:F173"/>
    <mergeCell ref="A171:B171"/>
    <mergeCell ref="C171:D171"/>
    <mergeCell ref="E171:F171"/>
    <mergeCell ref="A172:B172"/>
    <mergeCell ref="C172:D172"/>
    <mergeCell ref="E172:F172"/>
    <mergeCell ref="A173:B173"/>
    <mergeCell ref="C170:D170"/>
    <mergeCell ref="E170:F170"/>
    <mergeCell ref="A168:B168"/>
    <mergeCell ref="C168:D168"/>
    <mergeCell ref="E168:F168"/>
    <mergeCell ref="A169:B169"/>
    <mergeCell ref="C169:D169"/>
    <mergeCell ref="E169:F169"/>
    <mergeCell ref="A170:B170"/>
    <mergeCell ref="C167:D167"/>
    <mergeCell ref="E167:F167"/>
    <mergeCell ref="A165:B165"/>
    <mergeCell ref="C165:D165"/>
    <mergeCell ref="E165:F165"/>
    <mergeCell ref="A166:B166"/>
    <mergeCell ref="C166:D166"/>
    <mergeCell ref="E166:F166"/>
    <mergeCell ref="A167:B167"/>
    <mergeCell ref="C164:D164"/>
    <mergeCell ref="E164:F164"/>
    <mergeCell ref="A162:B162"/>
    <mergeCell ref="C162:D162"/>
    <mergeCell ref="E162:F162"/>
    <mergeCell ref="A163:B163"/>
    <mergeCell ref="C163:D163"/>
    <mergeCell ref="E163:F163"/>
    <mergeCell ref="A164:B164"/>
    <mergeCell ref="C200:D200"/>
    <mergeCell ref="E200:F200"/>
    <mergeCell ref="A198:B198"/>
    <mergeCell ref="C198:D198"/>
    <mergeCell ref="E198:F198"/>
    <mergeCell ref="A199:B199"/>
    <mergeCell ref="C199:D199"/>
    <mergeCell ref="E199:F199"/>
    <mergeCell ref="A200:B200"/>
    <mergeCell ref="C14:D14"/>
    <mergeCell ref="E14:F14"/>
    <mergeCell ref="A12:B12"/>
    <mergeCell ref="C12:D12"/>
    <mergeCell ref="E12:F12"/>
    <mergeCell ref="A13:B13"/>
    <mergeCell ref="C13:D13"/>
    <mergeCell ref="E13:F13"/>
    <mergeCell ref="A14:B14"/>
    <mergeCell ref="A8:B8"/>
    <mergeCell ref="C8:D8"/>
    <mergeCell ref="E8:F8"/>
    <mergeCell ref="C11:D11"/>
    <mergeCell ref="E11:F11"/>
    <mergeCell ref="A9:B9"/>
    <mergeCell ref="C9:D9"/>
    <mergeCell ref="E9:F9"/>
    <mergeCell ref="A10:B10"/>
    <mergeCell ref="C10:D10"/>
    <mergeCell ref="E10:F10"/>
    <mergeCell ref="A11:B11"/>
    <mergeCell ref="A1:C3"/>
    <mergeCell ref="F1:G1"/>
    <mergeCell ref="A5:B5"/>
    <mergeCell ref="C5:D5"/>
    <mergeCell ref="E5:F5"/>
    <mergeCell ref="C6:D6"/>
    <mergeCell ref="E6:F6"/>
    <mergeCell ref="A6:B6"/>
    <mergeCell ref="A7:B7"/>
    <mergeCell ref="C7:D7"/>
    <mergeCell ref="E7:F7"/>
    <mergeCell ref="C197:D197"/>
    <mergeCell ref="E197:F197"/>
    <mergeCell ref="A195:B195"/>
    <mergeCell ref="C195:D195"/>
    <mergeCell ref="E195:F195"/>
    <mergeCell ref="A196:B196"/>
    <mergeCell ref="C196:D196"/>
    <mergeCell ref="E196:F196"/>
    <mergeCell ref="A197:B197"/>
    <mergeCell ref="C194:D194"/>
    <mergeCell ref="E194:F194"/>
    <mergeCell ref="A192:B192"/>
    <mergeCell ref="C192:D192"/>
    <mergeCell ref="E192:F192"/>
    <mergeCell ref="A193:B193"/>
    <mergeCell ref="C193:D193"/>
    <mergeCell ref="E193:F193"/>
    <mergeCell ref="A194:B194"/>
    <mergeCell ref="C191:D191"/>
    <mergeCell ref="E191:F191"/>
    <mergeCell ref="A189:B189"/>
    <mergeCell ref="C189:D189"/>
    <mergeCell ref="E189:F189"/>
    <mergeCell ref="A190:B190"/>
    <mergeCell ref="C190:D190"/>
    <mergeCell ref="E190:F190"/>
    <mergeCell ref="A191:B191"/>
    <mergeCell ref="C188:D188"/>
    <mergeCell ref="E188:F188"/>
    <mergeCell ref="A186:B186"/>
    <mergeCell ref="C186:D186"/>
    <mergeCell ref="E186:F186"/>
    <mergeCell ref="A187:B187"/>
    <mergeCell ref="C187:D187"/>
    <mergeCell ref="E187:F187"/>
    <mergeCell ref="A188:B188"/>
    <mergeCell ref="C185:D185"/>
    <mergeCell ref="E185:F185"/>
    <mergeCell ref="A183:B183"/>
    <mergeCell ref="C183:D183"/>
    <mergeCell ref="E183:F183"/>
    <mergeCell ref="A184:B184"/>
    <mergeCell ref="C184:D184"/>
    <mergeCell ref="E184:F184"/>
    <mergeCell ref="A185:B185"/>
  </mergeCells>
  <conditionalFormatting sqref="H154:H200">
    <cfRule type="expression" dxfId="9" priority="1">
      <formula>H154="S"</formula>
    </cfRule>
  </conditionalFormatting>
  <conditionalFormatting sqref="H154:H200">
    <cfRule type="expression" dxfId="8" priority="2">
      <formula>H154="N"</formula>
    </cfRule>
  </conditionalFormatting>
  <conditionalFormatting sqref="H6">
    <cfRule type="expression" dxfId="7" priority="3">
      <formula>H="N"</formula>
    </cfRule>
  </conditionalFormatting>
  <conditionalFormatting sqref="H6">
    <cfRule type="expression" dxfId="6" priority="4">
      <formula>H6="S"</formula>
    </cfRule>
  </conditionalFormatting>
  <conditionalFormatting sqref="H6:H153">
    <cfRule type="expression" dxfId="5" priority="5">
      <formula>H6="S"</formula>
    </cfRule>
  </conditionalFormatting>
  <conditionalFormatting sqref="H6:H153">
    <cfRule type="expression" dxfId="4" priority="6">
      <formula>H6="N"</formula>
    </cfRule>
  </conditionalFormatting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Ficha de Visionado</vt:lpstr>
      <vt:lpstr>Ficha de Associados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2022-05-30T01:22:21Z</dcterms:modified>
</cp:coreProperties>
</file>